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F:\EJERCICIO 2021\ASEJ2021V2\Plantillas\"/>
    </mc:Choice>
  </mc:AlternateContent>
  <xr:revisionPtr revIDLastSave="0" documentId="13_ncr:1_{91F343D2-102C-4AD5-BDA4-6ADB3C743BF1}" xr6:coauthVersionLast="47" xr6:coauthVersionMax="47" xr10:uidLastSave="{00000000-0000-0000-0000-000000000000}"/>
  <workbookProtection workbookAlgorithmName="SHA-512" workbookHashValue="YnldILCdEzqgiYFWGufK5C1AXlgc8dDspsAdfxXsK+asddxTOWKjw8JRHENNUyoR/awTz79L3EclDb4Hwe500A==" workbookSaltValue="OqM0v5obnqZ21F8tRhh5zg==" workbookSpinCount="100000" lockStructure="1"/>
  <bookViews>
    <workbookView xWindow="14370" yWindow="0" windowWidth="14430" windowHeight="15600" xr2:uid="{00000000-000D-0000-FFFF-FFFF00000000}"/>
  </bookViews>
  <sheets>
    <sheet name="F1" sheetId="1" r:id="rId1"/>
  </sheets>
  <definedNames>
    <definedName name="Print_Titles" localSheetId="0">'F1'!$1:$5</definedName>
    <definedName name="_xlnm.Print_Titles" localSheetId="0">'F1'!$1:$5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M94" i="1" l="1"/>
  <c r="BM101" i="1"/>
  <c r="BN101" i="1"/>
  <c r="AG101" i="1"/>
  <c r="AG95" i="1"/>
  <c r="AF95" i="1"/>
  <c r="BN89" i="1"/>
  <c r="AG88" i="1"/>
  <c r="AF88" i="1"/>
  <c r="BM74" i="1"/>
  <c r="BN67" i="1"/>
  <c r="BM67" i="1"/>
  <c r="AF67" i="1"/>
  <c r="BM63" i="1"/>
  <c r="BN63" i="1"/>
  <c r="BM57" i="1"/>
  <c r="BM53" i="1"/>
  <c r="BM50" i="1"/>
  <c r="AG48" i="1"/>
  <c r="BM44" i="1"/>
  <c r="AG41" i="1"/>
  <c r="BM40" i="1"/>
  <c r="AG38" i="1"/>
  <c r="BM33" i="1"/>
  <c r="BN29" i="1"/>
  <c r="BM29" i="1"/>
  <c r="AG24" i="1"/>
  <c r="BN18" i="1"/>
  <c r="BM18" i="1"/>
  <c r="AF16" i="1"/>
  <c r="AG8" i="1"/>
  <c r="AF8" i="1"/>
  <c r="AG53" i="1" l="1"/>
  <c r="AG59" i="1"/>
  <c r="AG67" i="1"/>
  <c r="BM22" i="1"/>
  <c r="BN50" i="1"/>
  <c r="AF82" i="1"/>
  <c r="BN22" i="1"/>
  <c r="BN40" i="1"/>
  <c r="BM89" i="1"/>
  <c r="AF41" i="1"/>
  <c r="BN33" i="1"/>
  <c r="AF38" i="1"/>
  <c r="AF48" i="1"/>
  <c r="BN57" i="1"/>
  <c r="AF59" i="1"/>
  <c r="BN74" i="1"/>
  <c r="BM79" i="1"/>
  <c r="BM8" i="1"/>
  <c r="BM26" i="1"/>
  <c r="AF30" i="1"/>
  <c r="BN53" i="1"/>
  <c r="AF76" i="1"/>
  <c r="AG82" i="1"/>
  <c r="BM98" i="1"/>
  <c r="AG30" i="1"/>
  <c r="BN44" i="1"/>
  <c r="AF53" i="1"/>
  <c r="AG76" i="1"/>
  <c r="BM82" i="1"/>
  <c r="BN98" i="1"/>
  <c r="AF101" i="1"/>
  <c r="BN8" i="1"/>
  <c r="BN26" i="1"/>
  <c r="AG16" i="1"/>
  <c r="AF24" i="1"/>
  <c r="BN82" i="1"/>
  <c r="BN94" i="1"/>
  <c r="AG105" i="1" l="1"/>
  <c r="AF105" i="1"/>
  <c r="BN86" i="1"/>
  <c r="BN104" i="1" s="1"/>
  <c r="BM86" i="1"/>
  <c r="BM104" i="1" s="1"/>
  <c r="BN48" i="1"/>
  <c r="BM48" i="1"/>
  <c r="BM80" i="1" s="1"/>
  <c r="AF46" i="1"/>
  <c r="AG46" i="1"/>
  <c r="BN79" i="1"/>
  <c r="AF106" i="1" l="1"/>
  <c r="AG106" i="1"/>
  <c r="BM106" i="1"/>
  <c r="BN80" i="1"/>
  <c r="BN106" i="1" s="1"/>
</calcChain>
</file>

<file path=xl/sharedStrings.xml><?xml version="1.0" encoding="utf-8"?>
<sst xmlns="http://schemas.openxmlformats.org/spreadsheetml/2006/main" count="394" uniqueCount="393">
  <si>
    <t>ESTADO DE SITUACIÓN FINANCIERA</t>
  </si>
  <si>
    <t>CTA.</t>
  </si>
  <si>
    <t>DESCRIPCIÓN</t>
  </si>
  <si>
    <t>CTA</t>
  </si>
  <si>
    <t>ACTIVO</t>
  </si>
  <si>
    <t>20000</t>
  </si>
  <si>
    <t>PASIVO</t>
  </si>
  <si>
    <t xml:space="preserve">  ACTIVO CIRCULANTE</t>
  </si>
  <si>
    <t>21000</t>
  </si>
  <si>
    <t xml:space="preserve">  PASIVO CIRCULANTE</t>
  </si>
  <si>
    <t xml:space="preserve">    EFECTIVO Y EQUIVALENTES</t>
  </si>
  <si>
    <t>21100</t>
  </si>
  <si>
    <t xml:space="preserve">    CUENTAS POR PAGAR A CORTO PLAZO</t>
  </si>
  <si>
    <t xml:space="preserve">      Efectivo</t>
  </si>
  <si>
    <t>21110</t>
  </si>
  <si>
    <t xml:space="preserve">      Servicios personales por pagar a corto plazo</t>
  </si>
  <si>
    <t xml:space="preserve">      Bancos/Tesorería</t>
  </si>
  <si>
    <t>21120</t>
  </si>
  <si>
    <t xml:space="preserve">      Proveedores por pagar a corto plazo</t>
  </si>
  <si>
    <t xml:space="preserve">      Bancos/Dependencias y otros</t>
  </si>
  <si>
    <t>21130</t>
  </si>
  <si>
    <t xml:space="preserve">      Contratistas por obras públicas por pagar a corto plazo</t>
  </si>
  <si>
    <t xml:space="preserve">      Inversiones temporales (hasta 3 meses)</t>
  </si>
  <si>
    <t>21140</t>
  </si>
  <si>
    <t xml:space="preserve">      Participaciones y aportaciones por pagar a corto plazo</t>
  </si>
  <si>
    <t xml:space="preserve">      Fondos con afectación específica</t>
  </si>
  <si>
    <t>21150</t>
  </si>
  <si>
    <t xml:space="preserve">      Transferencias otorgadas por pagar a corto plazo</t>
  </si>
  <si>
    <t xml:space="preserve">      Depósitos de fondos de terceros en garantía y/o administración</t>
  </si>
  <si>
    <t>21160</t>
  </si>
  <si>
    <t xml:space="preserve">      Intereses, comisiones y otros gastos de la deuda pública por pagar a corto plazo</t>
  </si>
  <si>
    <t xml:space="preserve">      Otros efectivos y equivalentes</t>
  </si>
  <si>
    <t>21170</t>
  </si>
  <si>
    <t xml:space="preserve">      Retenciones y contribuciones por pagar a corto plazo</t>
  </si>
  <si>
    <t xml:space="preserve">    DERECHOS A RECIBIR EFECTIVO O EQUIVALENTES</t>
  </si>
  <si>
    <t>21180</t>
  </si>
  <si>
    <t xml:space="preserve">      Devoluciones de la ley de ingresos por pagar a corto plazo</t>
  </si>
  <si>
    <t xml:space="preserve">      Inversiones financieras de corto plazo</t>
  </si>
  <si>
    <t>21190</t>
  </si>
  <si>
    <t xml:space="preserve">      Otras cuentas por pagar a corto plazo</t>
  </si>
  <si>
    <t xml:space="preserve">      Cuentas por cobrar a corto plazo</t>
  </si>
  <si>
    <t>21200</t>
  </si>
  <si>
    <t xml:space="preserve">    DOCUMENTOS POR PAGAR A CORTO PLAZO</t>
  </si>
  <si>
    <t>11230</t>
  </si>
  <si>
    <t xml:space="preserve">      Deudores diversos por cobrar a corto plazo</t>
  </si>
  <si>
    <t>21210</t>
  </si>
  <si>
    <t xml:space="preserve">      Documentos  comerciales por pagar a corto plazo</t>
  </si>
  <si>
    <t>11240</t>
  </si>
  <si>
    <t xml:space="preserve">      Ingresos por recuperar a corto plazo</t>
  </si>
  <si>
    <t>21220</t>
  </si>
  <si>
    <t xml:space="preserve">      Documentos con contratistas por obras públicas por pagar a corto plazo</t>
  </si>
  <si>
    <t>11250</t>
  </si>
  <si>
    <t xml:space="preserve">      Deudores por anticipos de la tesorería a corto plazo</t>
  </si>
  <si>
    <t>21290</t>
  </si>
  <si>
    <t xml:space="preserve">      Otros documentos por pagar a corto plazo</t>
  </si>
  <si>
    <t>11260</t>
  </si>
  <si>
    <t xml:space="preserve">      Préstamos otorgados a corto plazo</t>
  </si>
  <si>
    <t>21300</t>
  </si>
  <si>
    <t xml:space="preserve">    PORCIÓN A CORTO PLAZO DE LA DEUDA PÚBLICA A LARGO PLAZO</t>
  </si>
  <si>
    <t>11290</t>
  </si>
  <si>
    <t xml:space="preserve">      Otros derechos a recibir efectivo o equivalentes a corto plazo</t>
  </si>
  <si>
    <t>21310</t>
  </si>
  <si>
    <t xml:space="preserve">      Porción a corto plazo de la deuda pública interna</t>
  </si>
  <si>
    <t>11300</t>
  </si>
  <si>
    <t xml:space="preserve">    DERECHOS A RECIBIR BIENES O SERVICIOS</t>
  </si>
  <si>
    <t>21320</t>
  </si>
  <si>
    <t xml:space="preserve">      Porción a corto plazo de la deuda pública externa</t>
  </si>
  <si>
    <t>11310</t>
  </si>
  <si>
    <t xml:space="preserve">      Anticipo a proveedores por adquisición de bienes y prestación de servicios a corto plazo</t>
  </si>
  <si>
    <t>21330</t>
  </si>
  <si>
    <t xml:space="preserve">      Porción a corto plazo de arrendamiento financiero</t>
  </si>
  <si>
    <t>11320</t>
  </si>
  <si>
    <t xml:space="preserve">      Anticipo a proveedores por adquisición de bienes inmuebles y muebles a corto plazo</t>
  </si>
  <si>
    <t>21400</t>
  </si>
  <si>
    <t xml:space="preserve">    TÍTULOS Y VALORES A CORTO PLAZO</t>
  </si>
  <si>
    <t>11330</t>
  </si>
  <si>
    <t xml:space="preserve">      Anticipo a proveedores por adquisición de bienes intangibles a corto plazo</t>
  </si>
  <si>
    <t>21410</t>
  </si>
  <si>
    <t xml:space="preserve">      Títulos y valores de la deuda pública interna a corto plazo</t>
  </si>
  <si>
    <t>11340</t>
  </si>
  <si>
    <t xml:space="preserve">      Anticipo a contratistas por obras públicas a corto plazo</t>
  </si>
  <si>
    <t>21420</t>
  </si>
  <si>
    <t xml:space="preserve">      Títulos y valores de la deuda pública externa a corto plazo</t>
  </si>
  <si>
    <t>11390</t>
  </si>
  <si>
    <t xml:space="preserve">      Otros derechos a recibir bienes o servicios a corto plazo</t>
  </si>
  <si>
    <t>21500</t>
  </si>
  <si>
    <t xml:space="preserve">    PASIVOS DIFERIDOS A CORTO PLAZO</t>
  </si>
  <si>
    <t>11400</t>
  </si>
  <si>
    <t xml:space="preserve">    INVENTARIOS</t>
  </si>
  <si>
    <t>21510</t>
  </si>
  <si>
    <t xml:space="preserve">      Ingresos cobrados por adelantado a corto plazo</t>
  </si>
  <si>
    <t>11410</t>
  </si>
  <si>
    <t xml:space="preserve">      Inventario de mercancías para venta</t>
  </si>
  <si>
    <t>21520</t>
  </si>
  <si>
    <t xml:space="preserve">      Intereses cobrados por adelantado a corto plazo</t>
  </si>
  <si>
    <t>11420</t>
  </si>
  <si>
    <t xml:space="preserve">      Inventario de mercancías terminadas</t>
  </si>
  <si>
    <t>21590</t>
  </si>
  <si>
    <t xml:space="preserve">      Otros pasivos diferidos a corto plazo</t>
  </si>
  <si>
    <t>11430</t>
  </si>
  <si>
    <t xml:space="preserve">      Inventario de mercancías en proceso de elaboración</t>
  </si>
  <si>
    <t>21600</t>
  </si>
  <si>
    <t xml:space="preserve">    FONDOS Y BIENES DE TERCEROS EN GARANTÍA Y/O ADMINISTRACIÓN A CORTO PLAZO</t>
  </si>
  <si>
    <t>11440</t>
  </si>
  <si>
    <t xml:space="preserve">      Inventario de materias primas, materiales y suministros para producción</t>
  </si>
  <si>
    <t>21610</t>
  </si>
  <si>
    <t xml:space="preserve">      Fondos en garantía a corto plazo</t>
  </si>
  <si>
    <t>11450</t>
  </si>
  <si>
    <t xml:space="preserve">      Bienes en tránsito</t>
  </si>
  <si>
    <t>21620</t>
  </si>
  <si>
    <t xml:space="preserve">      Fondos en administración a corto plazo</t>
  </si>
  <si>
    <t>11500</t>
  </si>
  <si>
    <t xml:space="preserve">    ALMACENES</t>
  </si>
  <si>
    <t>21630</t>
  </si>
  <si>
    <t xml:space="preserve">      Fondos contingentes a corto plazo</t>
  </si>
  <si>
    <t>11510</t>
  </si>
  <si>
    <t xml:space="preserve">      Almacén de materiales y suministro para el consumo</t>
  </si>
  <si>
    <t>21640</t>
  </si>
  <si>
    <t xml:space="preserve">      Fondos de fideicomisos, mandatos y contratos análogos a corto plazo</t>
  </si>
  <si>
    <t>11600</t>
  </si>
  <si>
    <t xml:space="preserve">    ESTIMACIÓN POR PÉRDIDA O DETERIORO DE ACTIVOS CIRCULANTES</t>
  </si>
  <si>
    <t>21650</t>
  </si>
  <si>
    <t xml:space="preserve">      Otros fondos de terceros en garantía y/o administración a corto plazo</t>
  </si>
  <si>
    <t>11610</t>
  </si>
  <si>
    <t xml:space="preserve">      Estimaciones para cuentas incobrables por derechos a recibir efectivo o equivalentes</t>
  </si>
  <si>
    <t>21660</t>
  </si>
  <si>
    <t xml:space="preserve">      Valores y bienes en garantía a corto plazo</t>
  </si>
  <si>
    <t>11620</t>
  </si>
  <si>
    <t xml:space="preserve">      Estimación por deterioro de inventarios</t>
  </si>
  <si>
    <t>21700</t>
  </si>
  <si>
    <t xml:space="preserve">    PROVISIONES A CORTO PLAZO</t>
  </si>
  <si>
    <t>11900</t>
  </si>
  <si>
    <t xml:space="preserve">    OTROS ACTIVOS CIRCULANTES</t>
  </si>
  <si>
    <t>21710</t>
  </si>
  <si>
    <t xml:space="preserve">      Provisión para demandas y juicios a corto plazo</t>
  </si>
  <si>
    <t>11910</t>
  </si>
  <si>
    <t xml:space="preserve">      Valores en garantía</t>
  </si>
  <si>
    <t>21720</t>
  </si>
  <si>
    <t xml:space="preserve">      Provisión para contingencias a corto plazo</t>
  </si>
  <si>
    <t>11920</t>
  </si>
  <si>
    <t xml:space="preserve">      Bienes en garantía (excluye depósitos de fondos)</t>
  </si>
  <si>
    <t>21790</t>
  </si>
  <si>
    <t xml:space="preserve">      Otras provisiones a corto plazo</t>
  </si>
  <si>
    <t>11930</t>
  </si>
  <si>
    <t xml:space="preserve">      Bienes derivados de embargos,  decomisos, aseguramientos y dación en pago</t>
  </si>
  <si>
    <t>21900</t>
  </si>
  <si>
    <t xml:space="preserve">    OTROS PASIVOS A CORTO PLAZO</t>
  </si>
  <si>
    <t>11940</t>
  </si>
  <si>
    <t xml:space="preserve">      Adquisición con fondos de terceros</t>
  </si>
  <si>
    <t>21910</t>
  </si>
  <si>
    <t xml:space="preserve">      Ingresos por clasificar</t>
  </si>
  <si>
    <t>ACTIVOS CIRCULANTES</t>
  </si>
  <si>
    <t>21920</t>
  </si>
  <si>
    <t xml:space="preserve">      Recaudación por participar</t>
  </si>
  <si>
    <t>12000</t>
  </si>
  <si>
    <t xml:space="preserve">  ACTIVO NO CIRCULANTE</t>
  </si>
  <si>
    <t>21990</t>
  </si>
  <si>
    <t xml:space="preserve">      Otros pasivos circulantes</t>
  </si>
  <si>
    <t>12100</t>
  </si>
  <si>
    <t xml:space="preserve">    INVERSIONES FINANCIERAS A LARGO PLAZO</t>
  </si>
  <si>
    <t>PASIVOS CIRCULANTES</t>
  </si>
  <si>
    <t>12110</t>
  </si>
  <si>
    <t xml:space="preserve">      Inversiones a largo plazo</t>
  </si>
  <si>
    <t>22000</t>
  </si>
  <si>
    <t xml:space="preserve">  PASIVO NO CIRCULANTE</t>
  </si>
  <si>
    <t>12120</t>
  </si>
  <si>
    <t xml:space="preserve">      Títulos y valores a largo plazo</t>
  </si>
  <si>
    <t>22100</t>
  </si>
  <si>
    <t xml:space="preserve">    CUENTAS POR PAGAR A LARGO PLAZO</t>
  </si>
  <si>
    <t>12130</t>
  </si>
  <si>
    <t xml:space="preserve">      Fideicomisos, mandatos y contratos análogos</t>
  </si>
  <si>
    <t>22110</t>
  </si>
  <si>
    <t xml:space="preserve">      Proveedores por pagar a largo plazo</t>
  </si>
  <si>
    <t>12140</t>
  </si>
  <si>
    <t xml:space="preserve">      Participaciones y aportaciones de capital</t>
  </si>
  <si>
    <t>22120</t>
  </si>
  <si>
    <t xml:space="preserve">      Contratistas por obras públicas por pagar a largo plazo</t>
  </si>
  <si>
    <t>12200</t>
  </si>
  <si>
    <t xml:space="preserve">    DERECHOS A RECIBIR EFECTIVO O EQUIVALENTES A LARGO PLAZO</t>
  </si>
  <si>
    <t>22200</t>
  </si>
  <si>
    <t xml:space="preserve">    DOCUMENTOS POR PAGAR A LARGO PLAZO</t>
  </si>
  <si>
    <t>12210</t>
  </si>
  <si>
    <t xml:space="preserve">      Documentos por cobrar a largo plazo</t>
  </si>
  <si>
    <t>22210</t>
  </si>
  <si>
    <t xml:space="preserve">      Documentos comerciales por pagar a largo plazo</t>
  </si>
  <si>
    <t>12220</t>
  </si>
  <si>
    <t xml:space="preserve">      Deudores diversos a largo plazo</t>
  </si>
  <si>
    <t>22220</t>
  </si>
  <si>
    <t xml:space="preserve">      Documentos con contratistas por obras públicas por pagar a largo plazo</t>
  </si>
  <si>
    <t>12230</t>
  </si>
  <si>
    <t xml:space="preserve">      Ingresos por recuperar a largo plazo</t>
  </si>
  <si>
    <t>22290</t>
  </si>
  <si>
    <t xml:space="preserve">      Otros documentos por pagar a largo plazo</t>
  </si>
  <si>
    <t>12240</t>
  </si>
  <si>
    <t xml:space="preserve">      Préstamos otorgados a largo plazo</t>
  </si>
  <si>
    <t>22300</t>
  </si>
  <si>
    <t xml:space="preserve">    DEUDA PÚBLICA A LARGO PLAZO</t>
  </si>
  <si>
    <t>12290</t>
  </si>
  <si>
    <t xml:space="preserve">      Otros derechos a recibir efectivo o equivalentes a largo plazo</t>
  </si>
  <si>
    <t>22310</t>
  </si>
  <si>
    <t xml:space="preserve">      Títulos y valores de la deuda pública interna a largo plazo</t>
  </si>
  <si>
    <t>12300</t>
  </si>
  <si>
    <t xml:space="preserve">    BIENES INMUEBLES, INFRAESTRUCTURA Y CONSTRUCCIONES EN PROCESO</t>
  </si>
  <si>
    <t>22320</t>
  </si>
  <si>
    <t xml:space="preserve">      Títulos y valores de la deuda pública externa a largo plazo</t>
  </si>
  <si>
    <t>12310</t>
  </si>
  <si>
    <t xml:space="preserve">      Terrenos</t>
  </si>
  <si>
    <t>22330</t>
  </si>
  <si>
    <t xml:space="preserve">      Préstamos de la deuda pública interna por pagar a largo plazo</t>
  </si>
  <si>
    <t>12320</t>
  </si>
  <si>
    <t xml:space="preserve">      Viviendas</t>
  </si>
  <si>
    <t>22340</t>
  </si>
  <si>
    <t xml:space="preserve">      Préstamos de la deuda pública externa por pagar a largo plazo</t>
  </si>
  <si>
    <t>12330</t>
  </si>
  <si>
    <t xml:space="preserve">      Edificios no habitacionales</t>
  </si>
  <si>
    <t>22350</t>
  </si>
  <si>
    <t xml:space="preserve">      Arrendamiento financiero por pagar a largo plazo</t>
  </si>
  <si>
    <t>12340</t>
  </si>
  <si>
    <t xml:space="preserve">      Infraestructura</t>
  </si>
  <si>
    <t>22400</t>
  </si>
  <si>
    <t xml:space="preserve">    PASIVOS DIFERIDOS A LARGO PLAZO</t>
  </si>
  <si>
    <t>12350</t>
  </si>
  <si>
    <t xml:space="preserve">      Construcciones en proceso en bienes de dominio público</t>
  </si>
  <si>
    <t>22410</t>
  </si>
  <si>
    <t xml:space="preserve">      Créditos diferidos a largo plazo</t>
  </si>
  <si>
    <t>12360</t>
  </si>
  <si>
    <t xml:space="preserve">      Construcciones en proceso en bienes propios</t>
  </si>
  <si>
    <t>22420</t>
  </si>
  <si>
    <t xml:space="preserve">      Intereses cobrados por adelantado a largo plazo</t>
  </si>
  <si>
    <t>12390</t>
  </si>
  <si>
    <t xml:space="preserve">      Otros bienes inmuebles</t>
  </si>
  <si>
    <t>22490</t>
  </si>
  <si>
    <t xml:space="preserve">      Otros pasivos diferidos a largo plazo</t>
  </si>
  <si>
    <t>12400</t>
  </si>
  <si>
    <t xml:space="preserve">    BIENES MUEBLES</t>
  </si>
  <si>
    <t>22500</t>
  </si>
  <si>
    <t xml:space="preserve">    FONDOS Y BIENES DE TERCEROS EN GARANTÍA Y/O ADMINISTRACIÓN A LARGO PLAZO</t>
  </si>
  <si>
    <t>12410</t>
  </si>
  <si>
    <t xml:space="preserve">      Mobiliario y equipo de administración</t>
  </si>
  <si>
    <t>22510</t>
  </si>
  <si>
    <t xml:space="preserve">      Fondos en garantía a largo plazo</t>
  </si>
  <si>
    <t>12420</t>
  </si>
  <si>
    <t xml:space="preserve">      Mobiliario y equipo educacional y recreativo</t>
  </si>
  <si>
    <t>22520</t>
  </si>
  <si>
    <t xml:space="preserve">      Fondos en administración a largo plazo</t>
  </si>
  <si>
    <t>12430</t>
  </si>
  <si>
    <t xml:space="preserve">      Equipo e instrumental médico y de laboratorio</t>
  </si>
  <si>
    <t>22530</t>
  </si>
  <si>
    <t xml:space="preserve">      Fondos contingentes a largo plazo</t>
  </si>
  <si>
    <t>12440</t>
  </si>
  <si>
    <t xml:space="preserve">      Vehículos y equipo de transporte</t>
  </si>
  <si>
    <t>22540</t>
  </si>
  <si>
    <t xml:space="preserve">      Fondos de fideicomisos, mandatos y contratos análogos a largo plazo</t>
  </si>
  <si>
    <t>12450</t>
  </si>
  <si>
    <t xml:space="preserve">      Equipo de defensa y seguridad</t>
  </si>
  <si>
    <t>22550</t>
  </si>
  <si>
    <t xml:space="preserve">      Otros fondos de terceros en garantía y/o administración a largo plazo</t>
  </si>
  <si>
    <t>12460</t>
  </si>
  <si>
    <t xml:space="preserve">      Maquinaria, otros equipos y herramientas</t>
  </si>
  <si>
    <t>22560</t>
  </si>
  <si>
    <t xml:space="preserve">      Valores y bienes en garantía a largo plazo</t>
  </si>
  <si>
    <t>12470</t>
  </si>
  <si>
    <t xml:space="preserve">      Colecciones, obras de arte y objetos valiosos</t>
  </si>
  <si>
    <t>22600</t>
  </si>
  <si>
    <t xml:space="preserve">    PROVISIONES A LARGO PLAZO</t>
  </si>
  <si>
    <t>12480</t>
  </si>
  <si>
    <t xml:space="preserve">      Activos biológicos</t>
  </si>
  <si>
    <t>22610</t>
  </si>
  <si>
    <t xml:space="preserve">      Provisión para demandas y juicios a largo plazo</t>
  </si>
  <si>
    <t>12500</t>
  </si>
  <si>
    <t xml:space="preserve">    ACTIVOS INTANGIBLES</t>
  </si>
  <si>
    <t>22620</t>
  </si>
  <si>
    <t xml:space="preserve">      Provisión para pensiones a largo plazo</t>
  </si>
  <si>
    <t>12510</t>
  </si>
  <si>
    <t xml:space="preserve">      Software</t>
  </si>
  <si>
    <t>22630</t>
  </si>
  <si>
    <t xml:space="preserve">      Provisión para contingencias a largo plazo</t>
  </si>
  <si>
    <t>12520</t>
  </si>
  <si>
    <t xml:space="preserve">      Patentes, marcas y derechos</t>
  </si>
  <si>
    <t>22690</t>
  </si>
  <si>
    <t xml:space="preserve">      Otras provisiones a largo plazo</t>
  </si>
  <si>
    <t>12530</t>
  </si>
  <si>
    <t xml:space="preserve">      Concesiones y franquicias</t>
  </si>
  <si>
    <t>PASIVOS NO CIRCULANTES</t>
  </si>
  <si>
    <t>12540</t>
  </si>
  <si>
    <t xml:space="preserve">      Licencias</t>
  </si>
  <si>
    <t>TOTAL DE PASIVOS</t>
  </si>
  <si>
    <t>12590</t>
  </si>
  <si>
    <t xml:space="preserve">      Otros activos intangibles</t>
  </si>
  <si>
    <t>30000</t>
  </si>
  <si>
    <t>HACIENDA PÚBLICA/ PATRIMONIO</t>
  </si>
  <si>
    <t>12600</t>
  </si>
  <si>
    <t xml:space="preserve">    DEPRECIACIÓN, DETERIORO Y AMORTIZACIÓN ACUMULADA DE BIENES</t>
  </si>
  <si>
    <t>31000</t>
  </si>
  <si>
    <t xml:space="preserve">  HACIENDA PÚBLICA/ PATRIMONIO CONTRIBUIDO</t>
  </si>
  <si>
    <t>12610</t>
  </si>
  <si>
    <t xml:space="preserve">      Depreciación acumulada de bienes inmuebles</t>
  </si>
  <si>
    <t>31100</t>
  </si>
  <si>
    <t xml:space="preserve">    Aportaciones</t>
  </si>
  <si>
    <t>12620</t>
  </si>
  <si>
    <t xml:space="preserve">      Depreciación acumulada de infraestructura</t>
  </si>
  <si>
    <t>31200</t>
  </si>
  <si>
    <r>
      <t xml:space="preserve">    </t>
    </r>
    <r>
      <rPr>
        <sz val="11"/>
        <color indexed="8"/>
        <rFont val="Calibri"/>
        <family val="2"/>
      </rPr>
      <t>Donaciones de capítal</t>
    </r>
  </si>
  <si>
    <t>12630</t>
  </si>
  <si>
    <t xml:space="preserve">      Depreciación acumulada de bienes muebles</t>
  </si>
  <si>
    <t>31300</t>
  </si>
  <si>
    <t xml:space="preserve">    Actualización de la hacienda pública/patrimonio</t>
  </si>
  <si>
    <t>12640</t>
  </si>
  <si>
    <t xml:space="preserve">      Deterioro acumulado de activos biológicos</t>
  </si>
  <si>
    <t>32000</t>
  </si>
  <si>
    <t xml:space="preserve">  HACIENDA PÚBLICA/PATRIMONIO GENERADO</t>
  </si>
  <si>
    <t>12650</t>
  </si>
  <si>
    <t xml:space="preserve">      Amortización acumulada de activos intangibles</t>
  </si>
  <si>
    <t>32100</t>
  </si>
  <si>
    <t xml:space="preserve">    Resultado del ejercicio  (ahorro/desahorro)</t>
  </si>
  <si>
    <t>12700</t>
  </si>
  <si>
    <t xml:space="preserve">    ACTIVOS DIFERIDOS</t>
  </si>
  <si>
    <t>32200</t>
  </si>
  <si>
    <t xml:space="preserve">    Resultado de ejercicios anteriores</t>
  </si>
  <si>
    <t>12710</t>
  </si>
  <si>
    <t xml:space="preserve">      Estudios, formulación y evaluación de proyectos</t>
  </si>
  <si>
    <t>32300</t>
  </si>
  <si>
    <t xml:space="preserve">  REVALÚOS</t>
  </si>
  <si>
    <t>12720</t>
  </si>
  <si>
    <t xml:space="preserve">      Derechos sobre bienes en régimen de arrendamiento financiero</t>
  </si>
  <si>
    <t>32310</t>
  </si>
  <si>
    <t xml:space="preserve">    Revalúo de bienes inmuebles</t>
  </si>
  <si>
    <t>12730</t>
  </si>
  <si>
    <t xml:space="preserve">      Gastos pagados por adelantado a largo plazo</t>
  </si>
  <si>
    <t>32320</t>
  </si>
  <si>
    <t xml:space="preserve">    Revalúo de bienes muebles</t>
  </si>
  <si>
    <t>12740</t>
  </si>
  <si>
    <t xml:space="preserve">      Anticipos a largo plazo</t>
  </si>
  <si>
    <t>32330</t>
  </si>
  <si>
    <t xml:space="preserve">    Revalúo de bienes intangibles</t>
  </si>
  <si>
    <t>12750</t>
  </si>
  <si>
    <t xml:space="preserve">      Beneficios al retiro de empleados pagados por adelantado</t>
  </si>
  <si>
    <t>32390</t>
  </si>
  <si>
    <t xml:space="preserve">    Otros revalúos</t>
  </si>
  <si>
    <t>12790</t>
  </si>
  <si>
    <t xml:space="preserve">      Otros activos diferidos</t>
  </si>
  <si>
    <t>32400</t>
  </si>
  <si>
    <t xml:space="preserve">  RESERVAS</t>
  </si>
  <si>
    <t>12800</t>
  </si>
  <si>
    <t xml:space="preserve">    ESTIMACIÓN POR PÉRDIDA O DETERIORO DE ACTIVOS NO CIRCULANTES</t>
  </si>
  <si>
    <t>32410</t>
  </si>
  <si>
    <t xml:space="preserve">    Reservas de patrimonio</t>
  </si>
  <si>
    <t>12810</t>
  </si>
  <si>
    <t xml:space="preserve">      Estimaciones por pérdida de cuentas incobrables de documentos por cobrar a largo plazo</t>
  </si>
  <si>
    <t>32420</t>
  </si>
  <si>
    <t xml:space="preserve">    Reservas territoriales</t>
  </si>
  <si>
    <t>12820</t>
  </si>
  <si>
    <t xml:space="preserve">      Estimaciones por pérdida de cuentas incobrables de deudores diversos por cobrar a largo plazo</t>
  </si>
  <si>
    <t>32430</t>
  </si>
  <si>
    <t xml:space="preserve">    Reservas por contingencias</t>
  </si>
  <si>
    <t>12830</t>
  </si>
  <si>
    <t xml:space="preserve">      Estimaciones por pérdida de cuentas incobrables de ingresos por cobrar a largo plazo</t>
  </si>
  <si>
    <t>32500</t>
  </si>
  <si>
    <t xml:space="preserve">  RECTIFICACIONES DE RESULTADOS DE EJERCICIOS ANTERIORES</t>
  </si>
  <si>
    <t>12840</t>
  </si>
  <si>
    <t xml:space="preserve">      Estimaciones por pérdida de cuentas incobrables de préstamos otorgados a largo plazo</t>
  </si>
  <si>
    <t>32510</t>
  </si>
  <si>
    <t xml:space="preserve">    Cambios en políticas contables</t>
  </si>
  <si>
    <t>12890</t>
  </si>
  <si>
    <t xml:space="preserve">      Estimaciones por pérdida de otras cuentas incobrables a largo plazo</t>
  </si>
  <si>
    <t>32520</t>
  </si>
  <si>
    <t xml:space="preserve">    Cambios por errores contables</t>
  </si>
  <si>
    <t>12900</t>
  </si>
  <si>
    <t xml:space="preserve">    OTROS ACTIVOS NO CIRCULANTES</t>
  </si>
  <si>
    <t>33000</t>
  </si>
  <si>
    <t xml:space="preserve">  EXCESO O INSUFICIENCIA EN LA ACTUALIZACIÓN DE LA HACIENDA PÚBLICA / PATRIMONIO</t>
  </si>
  <si>
    <t>12910</t>
  </si>
  <si>
    <t xml:space="preserve">      Bienes en concesión</t>
  </si>
  <si>
    <t>33100</t>
  </si>
  <si>
    <t xml:space="preserve">    Resultado por posición monetaria</t>
  </si>
  <si>
    <t>12920</t>
  </si>
  <si>
    <t xml:space="preserve">      Bienes en arrendamiento financiero</t>
  </si>
  <si>
    <t>33200</t>
  </si>
  <si>
    <t xml:space="preserve">    Resultado por tenencia de activos no monetarios</t>
  </si>
  <si>
    <t>12930</t>
  </si>
  <si>
    <t xml:space="preserve">      Bienes en comodato</t>
  </si>
  <si>
    <t>TOTAL HACIENDA PUBLICA / PATRIMONIO</t>
  </si>
  <si>
    <t>TOTAL DEL ACTIVO</t>
  </si>
  <si>
    <t>SUMA DE PASIVO Y PATRIMONIO / HACIENDA PÚBLICA</t>
  </si>
  <si>
    <t>Bajo protesta de decir verdad declaramos que los Estados Financieros y sus Notas son razonablemente correctos y responsabilidad del emisor.</t>
  </si>
  <si>
    <t>ACTIVOS NO CIRCULANTES</t>
  </si>
  <si>
    <t>MUNICIPIO JOCOTEPEC</t>
  </si>
  <si>
    <t>DEL 1 AL 30 DE ABRIL DE 2021</t>
  </si>
  <si>
    <t>C.JUAN JOSÉ RAMÍREZ CAMPOS</t>
  </si>
  <si>
    <t>L.C.P. FRANCISCO DELGADILLO LIMÓN</t>
  </si>
  <si>
    <t>PRESIDENTE MUNICIPAL</t>
  </si>
  <si>
    <t>ENCARGADO DE LA HACIENDA MUNICIPAL</t>
  </si>
  <si>
    <t>ASEJ2021-04-23-08-2021-1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</si>
</sst>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-&quot;$&quot;* #,##0_-;\-&quot;$&quot;* #,##0_-;_-&quot;$&quot;* &quot;-&quot;_-;_-@_-"/>
    <numFmt numFmtId="164" formatCode="&quot;$&quot;#,##0.0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i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sz val="28"/>
      <color theme="1"/>
      <name val="Bar-Code 39"/>
      <family val="2"/>
      <charset val="2"/>
    </font>
    <font>
      <b/>
      <i/>
      <sz val="12"/>
      <color theme="1"/>
      <name val="Calibri"/>
      <family val="2"/>
      <scheme val="minor"/>
    </font>
    <font>
      <sz val="22"/>
      <color theme="1"/>
      <name val="C39HrP24DhTt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14993743705557422"/>
      </top>
      <bottom style="hair">
        <color theme="0" tint="-0.149967955565050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0" tint="-0.14993743705557422"/>
      </top>
      <bottom style="hair">
        <color theme="0" tint="-0.14993743705557422"/>
      </bottom>
      <diagonal/>
    </border>
    <border>
      <left/>
      <right/>
      <top style="hair">
        <color theme="0" tint="-0.14993743705557422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 applyFill="1" applyAlignment="1" applyProtection="1">
      <alignment horizontal="center"/>
      <protection hidden="1"/>
    </xf>
    <xf numFmtId="0" fontId="2" fillId="2" borderId="0" xfId="0" applyFont="1" applyFill="1" applyProtection="1">
      <protection hidden="1"/>
    </xf>
    <xf numFmtId="0" fontId="1" fillId="0" borderId="0" xfId="0" applyFont="1" applyFill="1" applyBorder="1" applyAlignment="1" applyProtection="1">
      <alignment horizontal="center"/>
      <protection hidden="1"/>
    </xf>
    <xf numFmtId="164" fontId="1" fillId="0" borderId="0" xfId="0" applyNumberFormat="1" applyFont="1" applyFill="1" applyBorder="1" applyAlignment="1" applyProtection="1">
      <alignment horizontal="center"/>
      <protection hidden="1"/>
    </xf>
    <xf numFmtId="0" fontId="4" fillId="0" borderId="1" xfId="0" applyFont="1" applyFill="1" applyBorder="1" applyAlignment="1" applyProtection="1">
      <alignment horizontal="center"/>
      <protection hidden="1"/>
    </xf>
    <xf numFmtId="0" fontId="4" fillId="0" borderId="1" xfId="0" applyNumberFormat="1" applyFont="1" applyFill="1" applyBorder="1" applyAlignment="1" applyProtection="1">
      <alignment horizontal="center"/>
      <protection hidden="1"/>
    </xf>
    <xf numFmtId="0" fontId="7" fillId="2" borderId="0" xfId="0" applyFont="1" applyFill="1" applyProtection="1">
      <protection hidden="1"/>
    </xf>
    <xf numFmtId="0" fontId="1" fillId="0" borderId="2" xfId="0" applyFont="1" applyFill="1" applyBorder="1" applyAlignment="1" applyProtection="1">
      <alignment horizontal="right" vertical="center"/>
      <protection hidden="1"/>
    </xf>
    <xf numFmtId="4" fontId="9" fillId="0" borderId="3" xfId="0" applyNumberFormat="1" applyFont="1" applyFill="1" applyBorder="1" applyAlignment="1" applyProtection="1">
      <alignment vertical="center"/>
      <protection hidden="1"/>
    </xf>
    <xf numFmtId="4" fontId="1" fillId="0" borderId="3" xfId="0" applyNumberFormat="1" applyFont="1" applyFill="1" applyBorder="1" applyAlignment="1" applyProtection="1">
      <alignment horizontal="right" vertical="center"/>
      <protection hidden="1"/>
    </xf>
    <xf numFmtId="0" fontId="10" fillId="0" borderId="0" xfId="0" applyFont="1" applyAlignment="1" applyProtection="1">
      <alignment vertical="center"/>
      <protection hidden="1"/>
    </xf>
    <xf numFmtId="0" fontId="1" fillId="0" borderId="4" xfId="0" applyFont="1" applyFill="1" applyBorder="1" applyAlignment="1" applyProtection="1">
      <alignment horizontal="right" vertical="center"/>
      <protection hidden="1"/>
    </xf>
    <xf numFmtId="4" fontId="9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right" vertical="center"/>
      <protection hidden="1"/>
    </xf>
    <xf numFmtId="4" fontId="10" fillId="0" borderId="4" xfId="0" applyNumberFormat="1" applyFont="1" applyFill="1" applyBorder="1" applyAlignment="1" applyProtection="1">
      <alignment vertical="center"/>
      <protection hidden="1"/>
    </xf>
    <xf numFmtId="4" fontId="1" fillId="0" borderId="4" xfId="0" applyNumberFormat="1" applyFont="1" applyFill="1" applyBorder="1" applyAlignment="1" applyProtection="1">
      <alignment horizontal="center" vertical="center"/>
      <protection hidden="1"/>
    </xf>
    <xf numFmtId="0" fontId="0" fillId="0" borderId="4" xfId="0" applyFont="1" applyFill="1" applyBorder="1" applyAlignment="1" applyProtection="1">
      <alignment horizontal="right" vertical="center"/>
      <protection hidden="1"/>
    </xf>
    <xf numFmtId="4" fontId="0" fillId="0" borderId="4" xfId="0" applyNumberFormat="1" applyFont="1" applyFill="1" applyBorder="1" applyAlignment="1" applyProtection="1">
      <alignment vertical="center"/>
      <protection hidden="1"/>
    </xf>
    <xf numFmtId="4" fontId="0" fillId="0" borderId="4" xfId="0" applyNumberFormat="1" applyFont="1" applyFill="1" applyBorder="1" applyAlignment="1" applyProtection="1">
      <alignment horizontal="right" vertical="center"/>
      <protection hidden="1"/>
    </xf>
    <xf numFmtId="4" fontId="0" fillId="0" borderId="6" xfId="0" applyNumberFormat="1" applyFont="1" applyFill="1" applyBorder="1" applyAlignment="1" applyProtection="1">
      <alignment vertical="center"/>
      <protection hidden="1"/>
    </xf>
    <xf numFmtId="4" fontId="0" fillId="0" borderId="7" xfId="0" applyNumberFormat="1" applyFont="1" applyFill="1" applyBorder="1" applyAlignment="1" applyProtection="1">
      <alignment horizontal="right" vertical="center"/>
      <protection hidden="1"/>
    </xf>
    <xf numFmtId="4" fontId="16" fillId="0" borderId="3" xfId="0" applyNumberFormat="1" applyFont="1" applyFill="1" applyBorder="1" applyAlignment="1" applyProtection="1">
      <alignment horizontal="center" vertical="center"/>
      <protection hidden="1"/>
    </xf>
    <xf numFmtId="4" fontId="0" fillId="0" borderId="3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horizontal="right" vertical="center"/>
      <protection hidden="1"/>
    </xf>
    <xf numFmtId="4" fontId="16" fillId="0" borderId="9" xfId="0" applyNumberFormat="1" applyFont="1" applyFill="1" applyBorder="1" applyAlignment="1" applyProtection="1">
      <alignment horizontal="center" vertical="center"/>
      <protection hidden="1"/>
    </xf>
    <xf numFmtId="4" fontId="5" fillId="0" borderId="3" xfId="0" applyNumberFormat="1" applyFont="1" applyFill="1" applyBorder="1" applyAlignment="1" applyProtection="1">
      <alignment horizontal="right" vertical="center"/>
      <protection hidden="1"/>
    </xf>
    <xf numFmtId="4" fontId="1" fillId="0" borderId="5" xfId="0" applyNumberFormat="1" applyFont="1" applyFill="1" applyBorder="1" applyAlignment="1" applyProtection="1">
      <alignment horizontal="right" vertical="center"/>
      <protection hidden="1"/>
    </xf>
    <xf numFmtId="4" fontId="1" fillId="0" borderId="10" xfId="0" applyNumberFormat="1" applyFont="1" applyFill="1" applyBorder="1" applyAlignment="1" applyProtection="1">
      <alignment horizontal="right" vertical="center"/>
      <protection hidden="1"/>
    </xf>
    <xf numFmtId="4" fontId="0" fillId="0" borderId="0" xfId="0" applyNumberFormat="1" applyFont="1" applyFill="1" applyBorder="1" applyAlignment="1" applyProtection="1">
      <alignment vertical="center"/>
      <protection hidden="1"/>
    </xf>
    <xf numFmtId="0" fontId="10" fillId="0" borderId="11" xfId="0" applyFont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vertical="center"/>
      <protection hidden="1"/>
    </xf>
    <xf numFmtId="0" fontId="8" fillId="0" borderId="11" xfId="0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Fill="1" applyAlignment="1" applyProtection="1">
      <alignment horizontal="center" vertical="center"/>
      <protection hidden="1"/>
    </xf>
    <xf numFmtId="0" fontId="10" fillId="0" borderId="0" xfId="0" applyFont="1" applyBorder="1" applyAlignment="1" applyProtection="1">
      <alignment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/>
      <protection hidden="1"/>
    </xf>
    <xf numFmtId="4" fontId="5" fillId="0" borderId="0" xfId="0" applyNumberFormat="1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Border="1" applyAlignment="1" applyProtection="1">
      <alignment vertical="center"/>
      <protection hidden="1"/>
    </xf>
    <xf numFmtId="4" fontId="5" fillId="0" borderId="12" xfId="0" applyNumberFormat="1" applyFont="1" applyFill="1" applyBorder="1" applyAlignment="1" applyProtection="1">
      <alignment horizontal="right" vertical="center"/>
      <protection hidden="1"/>
    </xf>
    <xf numFmtId="4" fontId="5" fillId="0" borderId="12" xfId="0" applyNumberFormat="1" applyFont="1" applyBorder="1" applyAlignment="1" applyProtection="1">
      <alignment vertical="center"/>
      <protection hidden="1"/>
    </xf>
    <xf numFmtId="0" fontId="2" fillId="0" borderId="0" xfId="0" applyFont="1" applyProtection="1">
      <protection hidden="1"/>
    </xf>
    <xf numFmtId="164" fontId="2" fillId="0" borderId="0" xfId="0" applyNumberFormat="1" applyFont="1" applyBorder="1" applyProtection="1">
      <protection hidden="1"/>
    </xf>
    <xf numFmtId="0" fontId="1" fillId="0" borderId="0" xfId="0" applyFont="1" applyAlignment="1" applyProtection="1">
      <alignment horizontal="center"/>
      <protection hidden="1"/>
    </xf>
    <xf numFmtId="42" fontId="0" fillId="0" borderId="0" xfId="0" applyNumberFormat="1" applyBorder="1" applyAlignment="1" applyProtection="1">
      <alignment horizontal="center"/>
      <protection hidden="1"/>
    </xf>
    <xf numFmtId="0" fontId="18" fillId="0" borderId="0" xfId="0" applyFont="1" applyProtection="1">
      <protection hidden="1"/>
    </xf>
    <xf numFmtId="164" fontId="2" fillId="0" borderId="0" xfId="0" applyNumberFormat="1" applyFont="1" applyProtection="1">
      <protection hidden="1"/>
    </xf>
    <xf numFmtId="42" fontId="0" fillId="0" borderId="0" xfId="0" applyNumberFormat="1" applyAlignment="1" applyProtection="1">
      <alignment horizontal="center"/>
      <protection hidden="1"/>
    </xf>
    <xf numFmtId="0" fontId="2" fillId="0" borderId="0" xfId="0" applyFont="1" applyBorder="1" applyProtection="1">
      <protection hidden="1"/>
    </xf>
    <xf numFmtId="0" fontId="18" fillId="0" borderId="1" xfId="0" applyFont="1" applyBorder="1" applyProtection="1">
      <protection hidden="1"/>
    </xf>
    <xf numFmtId="164" fontId="2" fillId="0" borderId="1" xfId="0" applyNumberFormat="1" applyFont="1" applyBorder="1" applyAlignment="1" applyProtection="1">
      <protection hidden="1"/>
    </xf>
    <xf numFmtId="164" fontId="2" fillId="0" borderId="0" xfId="0" applyNumberFormat="1" applyFont="1" applyBorder="1" applyAlignment="1" applyProtection="1">
      <protection hidden="1"/>
    </xf>
    <xf numFmtId="0" fontId="2" fillId="0" borderId="1" xfId="0" applyFont="1" applyBorder="1" applyProtection="1">
      <protection hidden="1"/>
    </xf>
    <xf numFmtId="164" fontId="2" fillId="0" borderId="1" xfId="0" applyNumberFormat="1" applyFont="1" applyBorder="1" applyProtection="1">
      <protection hidden="1"/>
    </xf>
    <xf numFmtId="0" fontId="1" fillId="0" borderId="0" xfId="0" applyFont="1" applyBorder="1" applyAlignment="1" applyProtection="1">
      <alignment horizontal="center"/>
      <protection hidden="1"/>
    </xf>
    <xf numFmtId="0" fontId="19" fillId="0" borderId="0" xfId="0" applyFont="1" applyAlignment="1" applyProtection="1">
      <alignment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0" borderId="0" xfId="0" applyFont="1" applyFill="1" applyBorder="1" applyAlignment="1" applyProtection="1">
      <alignment horizontal="right" vertical="center"/>
      <protection hidden="1"/>
    </xf>
    <xf numFmtId="0" fontId="0" fillId="0" borderId="0" xfId="0" applyFont="1" applyBorder="1" applyAlignment="1" applyProtection="1">
      <alignment horizontal="left" vertical="center" wrapText="1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vertical="center"/>
      <protection hidden="1"/>
    </xf>
    <xf numFmtId="0" fontId="8" fillId="0" borderId="12" xfId="0" applyFont="1" applyFill="1" applyBorder="1" applyAlignment="1" applyProtection="1">
      <alignment horizontal="right" vertical="center"/>
      <protection hidden="1"/>
    </xf>
    <xf numFmtId="4" fontId="5" fillId="0" borderId="13" xfId="0" applyNumberFormat="1" applyFont="1" applyFill="1" applyBorder="1" applyAlignment="1" applyProtection="1">
      <alignment horizontal="right" vertical="center" wrapText="1"/>
      <protection hidden="1"/>
    </xf>
    <xf numFmtId="4" fontId="16" fillId="0" borderId="0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6" fillId="0" borderId="1" xfId="0" applyFont="1" applyFill="1" applyBorder="1" applyAlignment="1" applyProtection="1">
      <alignment horizontal="center" vertical="center" wrapText="1"/>
      <protection hidden="1"/>
    </xf>
    <xf numFmtId="0" fontId="8" fillId="0" borderId="3" xfId="0" applyFont="1" applyFill="1" applyBorder="1" applyAlignment="1" applyProtection="1">
      <alignment horizontal="left" vertical="center" wrapText="1"/>
      <protection hidden="1"/>
    </xf>
    <xf numFmtId="0" fontId="20" fillId="0" borderId="11" xfId="0" applyFont="1" applyBorder="1" applyAlignment="1" applyProtection="1">
      <alignment horizontal="right" vertical="center" wrapText="1"/>
      <protection hidden="1"/>
    </xf>
    <xf numFmtId="0" fontId="13" fillId="0" borderId="4" xfId="0" applyFont="1" applyFill="1" applyBorder="1" applyAlignment="1" applyProtection="1">
      <alignment horizontal="left" vertical="center" wrapText="1"/>
      <protection hidden="1"/>
    </xf>
    <xf numFmtId="0" fontId="0" fillId="0" borderId="4" xfId="0" applyFont="1" applyBorder="1" applyAlignment="1" applyProtection="1">
      <alignment horizontal="left" vertical="center" wrapText="1"/>
      <protection hidden="1"/>
    </xf>
    <xf numFmtId="0" fontId="11" fillId="0" borderId="4" xfId="0" applyFont="1" applyFill="1" applyBorder="1" applyAlignment="1" applyProtection="1">
      <alignment horizontal="left" vertical="center" wrapText="1"/>
      <protection hidden="1"/>
    </xf>
    <xf numFmtId="0" fontId="12" fillId="0" borderId="4" xfId="0" applyFont="1" applyFill="1" applyBorder="1" applyAlignment="1" applyProtection="1">
      <alignment horizontal="left" vertical="center" wrapText="1"/>
      <protection hidden="1"/>
    </xf>
    <xf numFmtId="0" fontId="15" fillId="0" borderId="8" xfId="0" applyFont="1" applyFill="1" applyBorder="1" applyAlignment="1" applyProtection="1">
      <alignment horizontal="right" vertical="center" wrapText="1"/>
      <protection hidden="1"/>
    </xf>
    <xf numFmtId="0" fontId="0" fillId="0" borderId="5" xfId="0" applyFont="1" applyBorder="1" applyAlignment="1" applyProtection="1">
      <alignment horizontal="left" vertical="center" wrapText="1"/>
      <protection hidden="1"/>
    </xf>
    <xf numFmtId="0" fontId="15" fillId="0" borderId="3" xfId="0" applyFont="1" applyFill="1" applyBorder="1" applyAlignment="1" applyProtection="1">
      <alignment horizontal="right" vertical="center" wrapText="1"/>
      <protection hidden="1"/>
    </xf>
    <xf numFmtId="0" fontId="14" fillId="0" borderId="5" xfId="0" applyFont="1" applyBorder="1" applyAlignment="1" applyProtection="1">
      <alignment horizontal="left" vertical="center"/>
      <protection hidden="1"/>
    </xf>
    <xf numFmtId="0" fontId="15" fillId="0" borderId="0" xfId="0" applyFont="1" applyFill="1" applyBorder="1" applyAlignment="1" applyProtection="1">
      <alignment horizontal="right" vertical="center" wrapText="1"/>
      <protection hidden="1"/>
    </xf>
    <xf numFmtId="0" fontId="8" fillId="0" borderId="3" xfId="0" applyFont="1" applyFill="1" applyBorder="1" applyAlignment="1" applyProtection="1">
      <alignment horizontal="right" vertical="center" wrapText="1"/>
      <protection hidden="1"/>
    </xf>
    <xf numFmtId="0" fontId="8" fillId="0" borderId="4" xfId="0" applyFont="1" applyFill="1" applyBorder="1" applyAlignment="1" applyProtection="1">
      <alignment horizontal="left" vertical="center" wrapText="1"/>
      <protection hidden="1"/>
    </xf>
    <xf numFmtId="0" fontId="16" fillId="0" borderId="0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 applyFill="1" applyBorder="1" applyAlignment="1" applyProtection="1">
      <alignment horizontal="right" vertical="center"/>
      <protection hidden="1"/>
    </xf>
    <xf numFmtId="0" fontId="5" fillId="0" borderId="0" xfId="0" applyFont="1" applyBorder="1" applyAlignment="1" applyProtection="1">
      <alignment horizontal="right" vertical="center"/>
      <protection hidden="1"/>
    </xf>
    <xf numFmtId="0" fontId="18" fillId="0" borderId="1" xfId="0" applyFont="1" applyBorder="1" applyAlignment="1" applyProtection="1">
      <alignment horizontal="center"/>
      <protection hidden="1"/>
    </xf>
    <xf numFmtId="0" fontId="2" fillId="0" borderId="1" xfId="0" applyFont="1" applyBorder="1" applyAlignment="1" applyProtection="1">
      <alignment horizontal="center"/>
      <protection hidden="1"/>
    </xf>
    <xf numFmtId="0" fontId="16" fillId="0" borderId="12" xfId="0" applyFont="1" applyBorder="1" applyAlignment="1" applyProtection="1">
      <alignment horizontal="center" wrapText="1"/>
      <protection hidden="1"/>
    </xf>
    <xf numFmtId="0" fontId="16" fillId="0" borderId="0" xfId="0" applyFont="1" applyBorder="1" applyAlignment="1" applyProtection="1">
      <alignment horizontal="center" wrapText="1"/>
      <protection hidden="1"/>
    </xf>
    <xf numFmtId="0" fontId="16" fillId="0" borderId="0" xfId="0" applyFont="1" applyAlignment="1" applyProtection="1">
      <alignment horizontal="center" wrapText="1"/>
      <protection hidden="1"/>
    </xf>
    <xf numFmtId="0" fontId="21" fillId="0" borderId="0" xfId="0" applyNumberFormat="1" applyFont="1" applyBorder="1" applyAlignment="1" applyProtection="1">
      <alignment horizontal="center" vertical="center" wrapText="1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76199</xdr:colOff>
      <xdr:row>112</xdr:row>
      <xdr:rowOff>161925</xdr:rowOff>
    </xdr:from>
    <xdr:to>
      <xdr:col>9</xdr:col>
      <xdr:colOff>161924</xdr:colOff>
      <xdr:row>120</xdr:row>
      <xdr:rowOff>28575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33424" y="21802725"/>
          <a:ext cx="1419225" cy="139065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8"/>
  <sheetViews>
    <sheetView showGridLines="0" tabSelected="1" topLeftCell="D97" zoomScaleNormal="100" workbookViewId="0">
      <selection activeCell="AG112" sqref="AG112:AU115"/>
    </sheetView>
  </sheetViews>
  <sheetFormatPr baseColWidth="10" defaultColWidth="0" defaultRowHeight="11.25" zeroHeight="1"/>
  <cols>
    <col min="1" max="1" width="7" style="1" bestFit="1" customWidth="1"/>
    <col min="2" max="30" width="2.85546875" style="41" customWidth="1"/>
    <col min="31" max="31" width="4.28515625" style="41" customWidth="1"/>
    <col min="32" max="33" width="22.85546875" style="46" customWidth="1"/>
    <col min="34" max="34" width="7" style="46" customWidth="1"/>
    <col min="35" max="63" width="2.85546875" style="41" customWidth="1"/>
    <col min="64" max="64" width="4.140625" style="41" customWidth="1"/>
    <col min="65" max="66" width="22.85546875" style="46" customWidth="1"/>
    <col min="67" max="74" width="2.28515625" style="41" hidden="1" customWidth="1"/>
    <col min="75" max="16384" width="11.42578125" style="41" hidden="1"/>
  </cols>
  <sheetData>
    <row r="1" spans="1:66" s="2" customFormat="1" ht="23.25">
      <c r="A1" s="1"/>
      <c r="B1" s="64" t="s">
        <v>386</v>
      </c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  <c r="S1" s="64"/>
      <c r="T1" s="64"/>
      <c r="U1" s="64"/>
      <c r="V1" s="64"/>
      <c r="W1" s="64"/>
      <c r="X1" s="64"/>
      <c r="Y1" s="64"/>
      <c r="Z1" s="64"/>
      <c r="AA1" s="64"/>
      <c r="AB1" s="64"/>
      <c r="AC1" s="64"/>
      <c r="AD1" s="64"/>
      <c r="AE1" s="64"/>
      <c r="AF1" s="64"/>
      <c r="AG1" s="64"/>
      <c r="AH1" s="64"/>
      <c r="AI1" s="64"/>
      <c r="AJ1" s="64"/>
      <c r="AK1" s="64"/>
      <c r="AL1" s="64"/>
      <c r="AM1" s="64"/>
      <c r="AN1" s="64"/>
      <c r="AO1" s="64"/>
      <c r="AP1" s="64"/>
      <c r="AQ1" s="64"/>
      <c r="AR1" s="64"/>
      <c r="AS1" s="64"/>
      <c r="AT1" s="64"/>
      <c r="AU1" s="64"/>
      <c r="AV1" s="64"/>
      <c r="AW1" s="64"/>
      <c r="AX1" s="64"/>
      <c r="AY1" s="64"/>
      <c r="AZ1" s="64"/>
      <c r="BA1" s="64"/>
      <c r="BB1" s="64"/>
      <c r="BC1" s="64"/>
      <c r="BD1" s="64"/>
      <c r="BE1" s="64"/>
      <c r="BF1" s="64"/>
      <c r="BG1" s="64"/>
      <c r="BH1" s="64"/>
      <c r="BI1" s="64"/>
      <c r="BJ1" s="64"/>
      <c r="BK1" s="64"/>
      <c r="BL1" s="64"/>
      <c r="BM1" s="64"/>
      <c r="BN1" s="64"/>
    </row>
    <row r="2" spans="1:66" s="2" customFormat="1" ht="21">
      <c r="A2" s="1"/>
      <c r="B2" s="65" t="s">
        <v>0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  <c r="U2" s="65"/>
      <c r="V2" s="65"/>
      <c r="W2" s="65"/>
      <c r="X2" s="65"/>
      <c r="Y2" s="65"/>
      <c r="Z2" s="65"/>
      <c r="AA2" s="65"/>
      <c r="AB2" s="65"/>
      <c r="AC2" s="65"/>
      <c r="AD2" s="65"/>
      <c r="AE2" s="65"/>
      <c r="AF2" s="65"/>
      <c r="AG2" s="65"/>
      <c r="AH2" s="65"/>
      <c r="AI2" s="65"/>
      <c r="AJ2" s="65"/>
      <c r="AK2" s="65"/>
      <c r="AL2" s="65"/>
      <c r="AM2" s="65"/>
      <c r="AN2" s="65"/>
      <c r="AO2" s="65"/>
      <c r="AP2" s="65"/>
      <c r="AQ2" s="65"/>
      <c r="AR2" s="65"/>
      <c r="AS2" s="65"/>
      <c r="AT2" s="65"/>
      <c r="AU2" s="65"/>
      <c r="AV2" s="65"/>
      <c r="AW2" s="65"/>
      <c r="AX2" s="65"/>
      <c r="AY2" s="65"/>
      <c r="AZ2" s="65"/>
      <c r="BA2" s="65"/>
      <c r="BB2" s="65"/>
      <c r="BC2" s="65"/>
      <c r="BD2" s="65"/>
      <c r="BE2" s="65"/>
      <c r="BF2" s="65"/>
      <c r="BG2" s="65"/>
      <c r="BH2" s="65"/>
      <c r="BI2" s="65"/>
      <c r="BJ2" s="65"/>
      <c r="BK2" s="65"/>
      <c r="BL2" s="65"/>
      <c r="BM2" s="65"/>
      <c r="BN2" s="65"/>
    </row>
    <row r="3" spans="1:66" s="2" customFormat="1" ht="18.75">
      <c r="A3" s="1"/>
      <c r="B3" s="66" t="s">
        <v>387</v>
      </c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  <c r="U3" s="66"/>
      <c r="V3" s="66"/>
      <c r="W3" s="66"/>
      <c r="X3" s="66"/>
      <c r="Y3" s="66"/>
      <c r="Z3" s="66"/>
      <c r="AA3" s="66"/>
      <c r="AB3" s="66"/>
      <c r="AC3" s="66"/>
      <c r="AD3" s="66"/>
      <c r="AE3" s="66"/>
      <c r="AF3" s="66"/>
      <c r="AG3" s="66"/>
      <c r="AH3" s="66"/>
      <c r="AI3" s="66"/>
      <c r="AJ3" s="66"/>
      <c r="AK3" s="66"/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</row>
    <row r="4" spans="1:66" s="2" customFormat="1" ht="15" customHeight="1">
      <c r="A4" s="1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4"/>
      <c r="AG4" s="4"/>
      <c r="AH4" s="4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4"/>
      <c r="BN4" s="4"/>
    </row>
    <row r="5" spans="1:66" s="7" customFormat="1" ht="21">
      <c r="A5" s="5" t="s">
        <v>1</v>
      </c>
      <c r="B5" s="67" t="s">
        <v>2</v>
      </c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">
        <v>2021</v>
      </c>
      <c r="AG5" s="6">
        <v>2020</v>
      </c>
      <c r="AH5" s="6" t="s">
        <v>3</v>
      </c>
      <c r="AI5" s="67" t="s">
        <v>2</v>
      </c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67"/>
      <c r="AY5" s="67"/>
      <c r="AZ5" s="67"/>
      <c r="BA5" s="67"/>
      <c r="BB5" s="67"/>
      <c r="BC5" s="67"/>
      <c r="BD5" s="67"/>
      <c r="BE5" s="67"/>
      <c r="BF5" s="67"/>
      <c r="BG5" s="67"/>
      <c r="BH5" s="67"/>
      <c r="BI5" s="67"/>
      <c r="BJ5" s="67"/>
      <c r="BK5" s="67"/>
      <c r="BL5" s="67"/>
      <c r="BM5" s="6">
        <v>2021</v>
      </c>
      <c r="BN5" s="6">
        <v>2020</v>
      </c>
    </row>
    <row r="6" spans="1:66" s="11" customFormat="1" ht="15" customHeight="1">
      <c r="A6" s="8">
        <v>10000</v>
      </c>
      <c r="B6" s="68" t="s">
        <v>4</v>
      </c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8"/>
      <c r="AA6" s="68"/>
      <c r="AB6" s="68"/>
      <c r="AC6" s="68"/>
      <c r="AD6" s="68"/>
      <c r="AE6" s="68"/>
      <c r="AF6" s="9"/>
      <c r="AG6" s="9"/>
      <c r="AH6" s="10" t="s">
        <v>5</v>
      </c>
      <c r="AI6" s="68" t="s">
        <v>6</v>
      </c>
      <c r="AJ6" s="68"/>
      <c r="AK6" s="68"/>
      <c r="AL6" s="68"/>
      <c r="AM6" s="68"/>
      <c r="AN6" s="68"/>
      <c r="AO6" s="68"/>
      <c r="AP6" s="68"/>
      <c r="AQ6" s="68"/>
      <c r="AR6" s="68"/>
      <c r="AS6" s="68"/>
      <c r="AT6" s="68"/>
      <c r="AU6" s="68"/>
      <c r="AV6" s="68"/>
      <c r="AW6" s="68"/>
      <c r="AX6" s="68"/>
      <c r="AY6" s="68"/>
      <c r="AZ6" s="68"/>
      <c r="BA6" s="68"/>
      <c r="BB6" s="68"/>
      <c r="BC6" s="68"/>
      <c r="BD6" s="68"/>
      <c r="BE6" s="68"/>
      <c r="BF6" s="68"/>
      <c r="BG6" s="68"/>
      <c r="BH6" s="68"/>
      <c r="BI6" s="68"/>
      <c r="BJ6" s="68"/>
      <c r="BK6" s="68"/>
      <c r="BL6" s="68"/>
      <c r="BM6" s="9"/>
      <c r="BN6" s="9"/>
    </row>
    <row r="7" spans="1:66" s="11" customFormat="1" ht="15" customHeight="1">
      <c r="A7" s="12">
        <v>11000</v>
      </c>
      <c r="B7" s="72" t="s">
        <v>7</v>
      </c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72"/>
      <c r="W7" s="72"/>
      <c r="X7" s="72"/>
      <c r="Y7" s="72"/>
      <c r="Z7" s="72"/>
      <c r="AA7" s="72"/>
      <c r="AB7" s="72"/>
      <c r="AC7" s="72"/>
      <c r="AD7" s="72"/>
      <c r="AE7" s="72"/>
      <c r="AF7" s="13"/>
      <c r="AG7" s="13"/>
      <c r="AH7" s="14" t="s">
        <v>8</v>
      </c>
      <c r="AI7" s="72" t="s">
        <v>9</v>
      </c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15"/>
      <c r="BN7" s="15"/>
    </row>
    <row r="8" spans="1:66" s="11" customFormat="1" ht="15" customHeight="1">
      <c r="A8" s="12">
        <v>11100</v>
      </c>
      <c r="B8" s="73" t="s">
        <v>10</v>
      </c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16">
        <f>SUM(AF9:AF15)</f>
        <v>23737454.960000001</v>
      </c>
      <c r="AG8" s="16">
        <f>SUM(AG9:AG15)</f>
        <v>15103722.279999999</v>
      </c>
      <c r="AH8" s="14" t="s">
        <v>11</v>
      </c>
      <c r="AI8" s="73" t="s">
        <v>12</v>
      </c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16">
        <f>SUM(BM9:BM17)</f>
        <v>11540684.560000002</v>
      </c>
      <c r="BN8" s="16">
        <f>SUM(BN9:BN17)</f>
        <v>24629669.690000001</v>
      </c>
    </row>
    <row r="9" spans="1:66" s="11" customFormat="1" ht="15" customHeight="1">
      <c r="A9" s="17">
        <v>11110</v>
      </c>
      <c r="B9" s="70" t="s">
        <v>13</v>
      </c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18">
        <v>128493.84</v>
      </c>
      <c r="AG9" s="18">
        <v>65762.16</v>
      </c>
      <c r="AH9" s="19" t="s">
        <v>14</v>
      </c>
      <c r="AI9" s="71" t="s">
        <v>15</v>
      </c>
      <c r="AJ9" s="71"/>
      <c r="AK9" s="71"/>
      <c r="AL9" s="71"/>
      <c r="AM9" s="71"/>
      <c r="AN9" s="71"/>
      <c r="AO9" s="71"/>
      <c r="AP9" s="71"/>
      <c r="AQ9" s="71"/>
      <c r="AR9" s="71"/>
      <c r="AS9" s="71"/>
      <c r="AT9" s="71"/>
      <c r="AU9" s="71"/>
      <c r="AV9" s="71"/>
      <c r="AW9" s="71"/>
      <c r="AX9" s="71"/>
      <c r="AY9" s="71"/>
      <c r="AZ9" s="71"/>
      <c r="BA9" s="71"/>
      <c r="BB9" s="71"/>
      <c r="BC9" s="71"/>
      <c r="BD9" s="71"/>
      <c r="BE9" s="71"/>
      <c r="BF9" s="71"/>
      <c r="BG9" s="71"/>
      <c r="BH9" s="71"/>
      <c r="BI9" s="71"/>
      <c r="BJ9" s="71"/>
      <c r="BK9" s="71"/>
      <c r="BL9" s="71"/>
      <c r="BM9" s="18">
        <v>89038</v>
      </c>
      <c r="BN9" s="18">
        <v>3946820.1</v>
      </c>
    </row>
    <row r="10" spans="1:66" s="11" customFormat="1" ht="15" customHeight="1">
      <c r="A10" s="17">
        <v>11120</v>
      </c>
      <c r="B10" s="70" t="s">
        <v>16</v>
      </c>
      <c r="C10" s="70"/>
      <c r="D10" s="70"/>
      <c r="E10" s="70"/>
      <c r="F10" s="70"/>
      <c r="G10" s="70"/>
      <c r="H10" s="70"/>
      <c r="I10" s="70"/>
      <c r="J10" s="70"/>
      <c r="K10" s="70"/>
      <c r="L10" s="70"/>
      <c r="M10" s="70"/>
      <c r="N10" s="70"/>
      <c r="O10" s="70"/>
      <c r="P10" s="70"/>
      <c r="Q10" s="70"/>
      <c r="R10" s="70"/>
      <c r="S10" s="70"/>
      <c r="T10" s="70"/>
      <c r="U10" s="70"/>
      <c r="V10" s="70"/>
      <c r="W10" s="70"/>
      <c r="X10" s="70"/>
      <c r="Y10" s="70"/>
      <c r="Z10" s="70"/>
      <c r="AA10" s="70"/>
      <c r="AB10" s="70"/>
      <c r="AC10" s="70"/>
      <c r="AD10" s="70"/>
      <c r="AE10" s="70"/>
      <c r="AF10" s="18">
        <v>23608961.120000001</v>
      </c>
      <c r="AG10" s="18">
        <v>15037960.119999999</v>
      </c>
      <c r="AH10" s="19" t="s">
        <v>17</v>
      </c>
      <c r="AI10" s="71" t="s">
        <v>18</v>
      </c>
      <c r="AJ10" s="71"/>
      <c r="AK10" s="71"/>
      <c r="AL10" s="71"/>
      <c r="AM10" s="71"/>
      <c r="AN10" s="71"/>
      <c r="AO10" s="71"/>
      <c r="AP10" s="71"/>
      <c r="AQ10" s="71"/>
      <c r="AR10" s="71"/>
      <c r="AS10" s="71"/>
      <c r="AT10" s="71"/>
      <c r="AU10" s="71"/>
      <c r="AV10" s="71"/>
      <c r="AW10" s="71"/>
      <c r="AX10" s="71"/>
      <c r="AY10" s="71"/>
      <c r="AZ10" s="71"/>
      <c r="BA10" s="71"/>
      <c r="BB10" s="71"/>
      <c r="BC10" s="71"/>
      <c r="BD10" s="71"/>
      <c r="BE10" s="71"/>
      <c r="BF10" s="71"/>
      <c r="BG10" s="71"/>
      <c r="BH10" s="71"/>
      <c r="BI10" s="71"/>
      <c r="BJ10" s="71"/>
      <c r="BK10" s="71"/>
      <c r="BL10" s="71"/>
      <c r="BM10" s="18">
        <v>2176809.39</v>
      </c>
      <c r="BN10" s="18">
        <v>4571383.74</v>
      </c>
    </row>
    <row r="11" spans="1:66" s="11" customFormat="1" ht="15" customHeight="1">
      <c r="A11" s="17">
        <v>11130</v>
      </c>
      <c r="B11" s="70" t="s">
        <v>19</v>
      </c>
      <c r="C11" s="70"/>
      <c r="D11" s="70"/>
      <c r="E11" s="70"/>
      <c r="F11" s="70"/>
      <c r="G11" s="70"/>
      <c r="H11" s="70"/>
      <c r="I11" s="70"/>
      <c r="J11" s="70"/>
      <c r="K11" s="70"/>
      <c r="L11" s="70"/>
      <c r="M11" s="70"/>
      <c r="N11" s="70"/>
      <c r="O11" s="70"/>
      <c r="P11" s="70"/>
      <c r="Q11" s="70"/>
      <c r="R11" s="70"/>
      <c r="S11" s="70"/>
      <c r="T11" s="70"/>
      <c r="U11" s="70"/>
      <c r="V11" s="70"/>
      <c r="W11" s="70"/>
      <c r="X11" s="70"/>
      <c r="Y11" s="70"/>
      <c r="Z11" s="70"/>
      <c r="AA11" s="70"/>
      <c r="AB11" s="70"/>
      <c r="AC11" s="70"/>
      <c r="AD11" s="70"/>
      <c r="AE11" s="70"/>
      <c r="AF11" s="18">
        <v>0</v>
      </c>
      <c r="AG11" s="18">
        <v>0</v>
      </c>
      <c r="AH11" s="19" t="s">
        <v>20</v>
      </c>
      <c r="AI11" s="71" t="s">
        <v>21</v>
      </c>
      <c r="AJ11" s="71"/>
      <c r="AK11" s="71"/>
      <c r="AL11" s="71"/>
      <c r="AM11" s="71"/>
      <c r="AN11" s="71"/>
      <c r="AO11" s="71"/>
      <c r="AP11" s="71"/>
      <c r="AQ11" s="71"/>
      <c r="AR11" s="71"/>
      <c r="AS11" s="71"/>
      <c r="AT11" s="71"/>
      <c r="AU11" s="71"/>
      <c r="AV11" s="71"/>
      <c r="AW11" s="71"/>
      <c r="AX11" s="71"/>
      <c r="AY11" s="71"/>
      <c r="AZ11" s="71"/>
      <c r="BA11" s="71"/>
      <c r="BB11" s="71"/>
      <c r="BC11" s="71"/>
      <c r="BD11" s="71"/>
      <c r="BE11" s="71"/>
      <c r="BF11" s="71"/>
      <c r="BG11" s="71"/>
      <c r="BH11" s="71"/>
      <c r="BI11" s="71"/>
      <c r="BJ11" s="71"/>
      <c r="BK11" s="71"/>
      <c r="BL11" s="71"/>
      <c r="BM11" s="18">
        <v>8397390.4600000009</v>
      </c>
      <c r="BN11" s="18">
        <v>13606045.550000001</v>
      </c>
    </row>
    <row r="12" spans="1:66" s="11" customFormat="1" ht="15" customHeight="1">
      <c r="A12" s="17">
        <v>11140</v>
      </c>
      <c r="B12" s="70" t="s">
        <v>22</v>
      </c>
      <c r="C12" s="70"/>
      <c r="D12" s="70"/>
      <c r="E12" s="70"/>
      <c r="F12" s="70"/>
      <c r="G12" s="70"/>
      <c r="H12" s="70"/>
      <c r="I12" s="70"/>
      <c r="J12" s="70"/>
      <c r="K12" s="70"/>
      <c r="L12" s="70"/>
      <c r="M12" s="70"/>
      <c r="N12" s="70"/>
      <c r="O12" s="70"/>
      <c r="P12" s="70"/>
      <c r="Q12" s="70"/>
      <c r="R12" s="70"/>
      <c r="S12" s="70"/>
      <c r="T12" s="70"/>
      <c r="U12" s="70"/>
      <c r="V12" s="70"/>
      <c r="W12" s="70"/>
      <c r="X12" s="70"/>
      <c r="Y12" s="70"/>
      <c r="Z12" s="70"/>
      <c r="AA12" s="70"/>
      <c r="AB12" s="70"/>
      <c r="AC12" s="70"/>
      <c r="AD12" s="70"/>
      <c r="AE12" s="70"/>
      <c r="AF12" s="18">
        <v>0</v>
      </c>
      <c r="AG12" s="18">
        <v>0</v>
      </c>
      <c r="AH12" s="19" t="s">
        <v>23</v>
      </c>
      <c r="AI12" s="71" t="s">
        <v>24</v>
      </c>
      <c r="AJ12" s="71"/>
      <c r="AK12" s="71"/>
      <c r="AL12" s="71"/>
      <c r="AM12" s="71"/>
      <c r="AN12" s="71"/>
      <c r="AO12" s="71"/>
      <c r="AP12" s="71"/>
      <c r="AQ12" s="71"/>
      <c r="AR12" s="71"/>
      <c r="AS12" s="71"/>
      <c r="AT12" s="71"/>
      <c r="AU12" s="71"/>
      <c r="AV12" s="71"/>
      <c r="AW12" s="71"/>
      <c r="AX12" s="71"/>
      <c r="AY12" s="71"/>
      <c r="AZ12" s="71"/>
      <c r="BA12" s="71"/>
      <c r="BB12" s="71"/>
      <c r="BC12" s="71"/>
      <c r="BD12" s="71"/>
      <c r="BE12" s="71"/>
      <c r="BF12" s="71"/>
      <c r="BG12" s="71"/>
      <c r="BH12" s="71"/>
      <c r="BI12" s="71"/>
      <c r="BJ12" s="71"/>
      <c r="BK12" s="71"/>
      <c r="BL12" s="71"/>
      <c r="BM12" s="18">
        <v>0</v>
      </c>
      <c r="BN12" s="18">
        <v>0</v>
      </c>
    </row>
    <row r="13" spans="1:66" s="11" customFormat="1" ht="15" customHeight="1">
      <c r="A13" s="17">
        <v>11150</v>
      </c>
      <c r="B13" s="70" t="s">
        <v>25</v>
      </c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  <c r="N13" s="70"/>
      <c r="O13" s="70"/>
      <c r="P13" s="70"/>
      <c r="Q13" s="70"/>
      <c r="R13" s="70"/>
      <c r="S13" s="70"/>
      <c r="T13" s="70"/>
      <c r="U13" s="70"/>
      <c r="V13" s="70"/>
      <c r="W13" s="70"/>
      <c r="X13" s="70"/>
      <c r="Y13" s="70"/>
      <c r="Z13" s="70"/>
      <c r="AA13" s="70"/>
      <c r="AB13" s="70"/>
      <c r="AC13" s="70"/>
      <c r="AD13" s="70"/>
      <c r="AE13" s="70"/>
      <c r="AF13" s="18">
        <v>0</v>
      </c>
      <c r="AG13" s="18">
        <v>0</v>
      </c>
      <c r="AH13" s="19" t="s">
        <v>26</v>
      </c>
      <c r="AI13" s="71" t="s">
        <v>27</v>
      </c>
      <c r="AJ13" s="71"/>
      <c r="AK13" s="71"/>
      <c r="AL13" s="71"/>
      <c r="AM13" s="71"/>
      <c r="AN13" s="71"/>
      <c r="AO13" s="71"/>
      <c r="AP13" s="71"/>
      <c r="AQ13" s="71"/>
      <c r="AR13" s="71"/>
      <c r="AS13" s="71"/>
      <c r="AT13" s="71"/>
      <c r="AU13" s="71"/>
      <c r="AV13" s="71"/>
      <c r="AW13" s="71"/>
      <c r="AX13" s="71"/>
      <c r="AY13" s="71"/>
      <c r="AZ13" s="71"/>
      <c r="BA13" s="71"/>
      <c r="BB13" s="71"/>
      <c r="BC13" s="71"/>
      <c r="BD13" s="71"/>
      <c r="BE13" s="71"/>
      <c r="BF13" s="71"/>
      <c r="BG13" s="71"/>
      <c r="BH13" s="71"/>
      <c r="BI13" s="71"/>
      <c r="BJ13" s="71"/>
      <c r="BK13" s="71"/>
      <c r="BL13" s="71"/>
      <c r="BM13" s="18">
        <v>0</v>
      </c>
      <c r="BN13" s="18">
        <v>0</v>
      </c>
    </row>
    <row r="14" spans="1:66" s="11" customFormat="1" ht="15" customHeight="1">
      <c r="A14" s="17">
        <v>11160</v>
      </c>
      <c r="B14" s="70" t="s">
        <v>28</v>
      </c>
      <c r="C14" s="70"/>
      <c r="D14" s="70"/>
      <c r="E14" s="70"/>
      <c r="F14" s="70"/>
      <c r="G14" s="70"/>
      <c r="H14" s="70"/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18">
        <v>0</v>
      </c>
      <c r="AG14" s="18">
        <v>0</v>
      </c>
      <c r="AH14" s="19" t="s">
        <v>29</v>
      </c>
      <c r="AI14" s="71" t="s">
        <v>30</v>
      </c>
      <c r="AJ14" s="71"/>
      <c r="AK14" s="71"/>
      <c r="AL14" s="71"/>
      <c r="AM14" s="71"/>
      <c r="AN14" s="71"/>
      <c r="AO14" s="71"/>
      <c r="AP14" s="71"/>
      <c r="AQ14" s="71"/>
      <c r="AR14" s="71"/>
      <c r="AS14" s="71"/>
      <c r="AT14" s="71"/>
      <c r="AU14" s="71"/>
      <c r="AV14" s="71"/>
      <c r="AW14" s="71"/>
      <c r="AX14" s="71"/>
      <c r="AY14" s="71"/>
      <c r="AZ14" s="71"/>
      <c r="BA14" s="71"/>
      <c r="BB14" s="71"/>
      <c r="BC14" s="71"/>
      <c r="BD14" s="71"/>
      <c r="BE14" s="71"/>
      <c r="BF14" s="71"/>
      <c r="BG14" s="71"/>
      <c r="BH14" s="71"/>
      <c r="BI14" s="71"/>
      <c r="BJ14" s="71"/>
      <c r="BK14" s="71"/>
      <c r="BL14" s="71"/>
      <c r="BM14" s="18">
        <v>0</v>
      </c>
      <c r="BN14" s="18">
        <v>0</v>
      </c>
    </row>
    <row r="15" spans="1:66" s="11" customFormat="1" ht="15" customHeight="1">
      <c r="A15" s="17">
        <v>11190</v>
      </c>
      <c r="B15" s="70" t="s">
        <v>31</v>
      </c>
      <c r="C15" s="70"/>
      <c r="D15" s="70"/>
      <c r="E15" s="70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/>
      <c r="Z15" s="70"/>
      <c r="AA15" s="70"/>
      <c r="AB15" s="70"/>
      <c r="AC15" s="70"/>
      <c r="AD15" s="70"/>
      <c r="AE15" s="70"/>
      <c r="AF15" s="18">
        <v>0</v>
      </c>
      <c r="AG15" s="18">
        <v>0</v>
      </c>
      <c r="AH15" s="19" t="s">
        <v>32</v>
      </c>
      <c r="AI15" s="71" t="s">
        <v>33</v>
      </c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18">
        <v>877446.71</v>
      </c>
      <c r="BN15" s="18">
        <v>2505420.2999999998</v>
      </c>
    </row>
    <row r="16" spans="1:66" s="11" customFormat="1" ht="15" customHeight="1">
      <c r="A16" s="12">
        <v>11200</v>
      </c>
      <c r="B16" s="73" t="s">
        <v>34</v>
      </c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16">
        <f>SUM(AF17:AF23)</f>
        <v>522737.58</v>
      </c>
      <c r="AG16" s="16">
        <f>SUM(AG17:AG23)</f>
        <v>421487.92000000004</v>
      </c>
      <c r="AH16" s="19" t="s">
        <v>35</v>
      </c>
      <c r="AI16" s="71" t="s">
        <v>36</v>
      </c>
      <c r="AJ16" s="71"/>
      <c r="AK16" s="71"/>
      <c r="AL16" s="71"/>
      <c r="AM16" s="71"/>
      <c r="AN16" s="71"/>
      <c r="AO16" s="71"/>
      <c r="AP16" s="71"/>
      <c r="AQ16" s="71"/>
      <c r="AR16" s="71"/>
      <c r="AS16" s="71"/>
      <c r="AT16" s="71"/>
      <c r="AU16" s="71"/>
      <c r="AV16" s="71"/>
      <c r="AW16" s="71"/>
      <c r="AX16" s="71"/>
      <c r="AY16" s="71"/>
      <c r="AZ16" s="71"/>
      <c r="BA16" s="71"/>
      <c r="BB16" s="71"/>
      <c r="BC16" s="71"/>
      <c r="BD16" s="71"/>
      <c r="BE16" s="71"/>
      <c r="BF16" s="71"/>
      <c r="BG16" s="71"/>
      <c r="BH16" s="71"/>
      <c r="BI16" s="71"/>
      <c r="BJ16" s="71"/>
      <c r="BK16" s="71"/>
      <c r="BL16" s="71"/>
      <c r="BM16" s="18">
        <v>0</v>
      </c>
      <c r="BN16" s="18">
        <v>0</v>
      </c>
    </row>
    <row r="17" spans="1:66" s="11" customFormat="1" ht="15" customHeight="1">
      <c r="A17" s="17">
        <v>11210</v>
      </c>
      <c r="B17" s="70" t="s">
        <v>37</v>
      </c>
      <c r="C17" s="70"/>
      <c r="D17" s="70"/>
      <c r="E17" s="70"/>
      <c r="F17" s="70"/>
      <c r="G17" s="70"/>
      <c r="H17" s="70"/>
      <c r="I17" s="70"/>
      <c r="J17" s="70"/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18">
        <v>0</v>
      </c>
      <c r="AG17" s="18">
        <v>0</v>
      </c>
      <c r="AH17" s="19" t="s">
        <v>38</v>
      </c>
      <c r="AI17" s="71" t="s">
        <v>39</v>
      </c>
      <c r="AJ17" s="71"/>
      <c r="AK17" s="71"/>
      <c r="AL17" s="71"/>
      <c r="AM17" s="71"/>
      <c r="AN17" s="71"/>
      <c r="AO17" s="71"/>
      <c r="AP17" s="71"/>
      <c r="AQ17" s="71"/>
      <c r="AR17" s="71"/>
      <c r="AS17" s="71"/>
      <c r="AT17" s="71"/>
      <c r="AU17" s="71"/>
      <c r="AV17" s="71"/>
      <c r="AW17" s="71"/>
      <c r="AX17" s="71"/>
      <c r="AY17" s="71"/>
      <c r="AZ17" s="71"/>
      <c r="BA17" s="71"/>
      <c r="BB17" s="71"/>
      <c r="BC17" s="71"/>
      <c r="BD17" s="71"/>
      <c r="BE17" s="71"/>
      <c r="BF17" s="71"/>
      <c r="BG17" s="71"/>
      <c r="BH17" s="71"/>
      <c r="BI17" s="71"/>
      <c r="BJ17" s="71"/>
      <c r="BK17" s="71"/>
      <c r="BL17" s="71"/>
      <c r="BM17" s="18">
        <v>0</v>
      </c>
      <c r="BN17" s="18">
        <v>0</v>
      </c>
    </row>
    <row r="18" spans="1:66" s="11" customFormat="1" ht="15" customHeight="1">
      <c r="A18" s="17">
        <v>11220</v>
      </c>
      <c r="B18" s="70" t="s">
        <v>40</v>
      </c>
      <c r="C18" s="70"/>
      <c r="D18" s="70"/>
      <c r="E18" s="70"/>
      <c r="F18" s="70"/>
      <c r="G18" s="70"/>
      <c r="H18" s="70"/>
      <c r="I18" s="70"/>
      <c r="J18" s="70"/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18">
        <v>281769.69</v>
      </c>
      <c r="AG18" s="18">
        <v>319495.76</v>
      </c>
      <c r="AH18" s="14" t="s">
        <v>41</v>
      </c>
      <c r="AI18" s="73" t="s">
        <v>42</v>
      </c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16">
        <f>SUM(BM19:BM21)</f>
        <v>0</v>
      </c>
      <c r="BN18" s="16">
        <f>SUM(BN19:BN21)</f>
        <v>0</v>
      </c>
    </row>
    <row r="19" spans="1:66" s="11" customFormat="1" ht="15" customHeight="1">
      <c r="A19" s="17" t="s">
        <v>43</v>
      </c>
      <c r="B19" s="70" t="s">
        <v>44</v>
      </c>
      <c r="C19" s="70"/>
      <c r="D19" s="70"/>
      <c r="E19" s="70"/>
      <c r="F19" s="70"/>
      <c r="G19" s="70"/>
      <c r="H19" s="70"/>
      <c r="I19" s="70"/>
      <c r="J19" s="70"/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18">
        <v>62829.440000000002</v>
      </c>
      <c r="AG19" s="18">
        <v>47904.160000000003</v>
      </c>
      <c r="AH19" s="19" t="s">
        <v>45</v>
      </c>
      <c r="AI19" s="71" t="s">
        <v>46</v>
      </c>
      <c r="AJ19" s="71"/>
      <c r="AK19" s="71"/>
      <c r="AL19" s="71"/>
      <c r="AM19" s="71"/>
      <c r="AN19" s="71"/>
      <c r="AO19" s="71"/>
      <c r="AP19" s="71"/>
      <c r="AQ19" s="71"/>
      <c r="AR19" s="71"/>
      <c r="AS19" s="71"/>
      <c r="AT19" s="71"/>
      <c r="AU19" s="71"/>
      <c r="AV19" s="71"/>
      <c r="AW19" s="71"/>
      <c r="AX19" s="71"/>
      <c r="AY19" s="71"/>
      <c r="AZ19" s="71"/>
      <c r="BA19" s="71"/>
      <c r="BB19" s="71"/>
      <c r="BC19" s="71"/>
      <c r="BD19" s="71"/>
      <c r="BE19" s="71"/>
      <c r="BF19" s="71"/>
      <c r="BG19" s="71"/>
      <c r="BH19" s="71"/>
      <c r="BI19" s="71"/>
      <c r="BJ19" s="71"/>
      <c r="BK19" s="71"/>
      <c r="BL19" s="71"/>
      <c r="BM19" s="18">
        <v>0</v>
      </c>
      <c r="BN19" s="18">
        <v>0</v>
      </c>
    </row>
    <row r="20" spans="1:66" s="11" customFormat="1" ht="15" customHeight="1">
      <c r="A20" s="17" t="s">
        <v>47</v>
      </c>
      <c r="B20" s="70" t="s">
        <v>48</v>
      </c>
      <c r="C20" s="70"/>
      <c r="D20" s="70"/>
      <c r="E20" s="70"/>
      <c r="F20" s="70"/>
      <c r="G20" s="70"/>
      <c r="H20" s="70"/>
      <c r="I20" s="70"/>
      <c r="J20" s="70"/>
      <c r="K20" s="70"/>
      <c r="L20" s="70"/>
      <c r="M20" s="70"/>
      <c r="N20" s="70"/>
      <c r="O20" s="70"/>
      <c r="P20" s="70"/>
      <c r="Q20" s="70"/>
      <c r="R20" s="70"/>
      <c r="S20" s="70"/>
      <c r="T20" s="70"/>
      <c r="U20" s="70"/>
      <c r="V20" s="70"/>
      <c r="W20" s="70"/>
      <c r="X20" s="70"/>
      <c r="Y20" s="70"/>
      <c r="Z20" s="70"/>
      <c r="AA20" s="70"/>
      <c r="AB20" s="70"/>
      <c r="AC20" s="70"/>
      <c r="AD20" s="70"/>
      <c r="AE20" s="70"/>
      <c r="AF20" s="18">
        <v>0</v>
      </c>
      <c r="AG20" s="18">
        <v>0</v>
      </c>
      <c r="AH20" s="19" t="s">
        <v>49</v>
      </c>
      <c r="AI20" s="71" t="s">
        <v>50</v>
      </c>
      <c r="AJ20" s="71"/>
      <c r="AK20" s="71"/>
      <c r="AL20" s="71"/>
      <c r="AM20" s="71"/>
      <c r="AN20" s="71"/>
      <c r="AO20" s="71"/>
      <c r="AP20" s="71"/>
      <c r="AQ20" s="71"/>
      <c r="AR20" s="71"/>
      <c r="AS20" s="71"/>
      <c r="AT20" s="71"/>
      <c r="AU20" s="71"/>
      <c r="AV20" s="71"/>
      <c r="AW20" s="71"/>
      <c r="AX20" s="71"/>
      <c r="AY20" s="71"/>
      <c r="AZ20" s="71"/>
      <c r="BA20" s="71"/>
      <c r="BB20" s="71"/>
      <c r="BC20" s="71"/>
      <c r="BD20" s="71"/>
      <c r="BE20" s="71"/>
      <c r="BF20" s="71"/>
      <c r="BG20" s="71"/>
      <c r="BH20" s="71"/>
      <c r="BI20" s="71"/>
      <c r="BJ20" s="71"/>
      <c r="BK20" s="71"/>
      <c r="BL20" s="71"/>
      <c r="BM20" s="18">
        <v>0</v>
      </c>
      <c r="BN20" s="18">
        <v>0</v>
      </c>
    </row>
    <row r="21" spans="1:66" s="11" customFormat="1" ht="15" customHeight="1">
      <c r="A21" s="17" t="s">
        <v>51</v>
      </c>
      <c r="B21" s="70" t="s">
        <v>52</v>
      </c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18">
        <v>19000.45</v>
      </c>
      <c r="AG21" s="18">
        <v>21000</v>
      </c>
      <c r="AH21" s="19" t="s">
        <v>53</v>
      </c>
      <c r="AI21" s="71" t="s">
        <v>54</v>
      </c>
      <c r="AJ21" s="71"/>
      <c r="AK21" s="71"/>
      <c r="AL21" s="71"/>
      <c r="AM21" s="71"/>
      <c r="AN21" s="71"/>
      <c r="AO21" s="71"/>
      <c r="AP21" s="71"/>
      <c r="AQ21" s="71"/>
      <c r="AR21" s="71"/>
      <c r="AS21" s="71"/>
      <c r="AT21" s="71"/>
      <c r="AU21" s="71"/>
      <c r="AV21" s="71"/>
      <c r="AW21" s="71"/>
      <c r="AX21" s="71"/>
      <c r="AY21" s="71"/>
      <c r="AZ21" s="71"/>
      <c r="BA21" s="71"/>
      <c r="BB21" s="71"/>
      <c r="BC21" s="71"/>
      <c r="BD21" s="71"/>
      <c r="BE21" s="71"/>
      <c r="BF21" s="71"/>
      <c r="BG21" s="71"/>
      <c r="BH21" s="71"/>
      <c r="BI21" s="71"/>
      <c r="BJ21" s="71"/>
      <c r="BK21" s="71"/>
      <c r="BL21" s="71"/>
      <c r="BM21" s="18">
        <v>0</v>
      </c>
      <c r="BN21" s="18">
        <v>0</v>
      </c>
    </row>
    <row r="22" spans="1:66" s="11" customFormat="1" ht="15" customHeight="1">
      <c r="A22" s="17" t="s">
        <v>55</v>
      </c>
      <c r="B22" s="70" t="s">
        <v>56</v>
      </c>
      <c r="C22" s="70"/>
      <c r="D22" s="70"/>
      <c r="E22" s="70"/>
      <c r="F22" s="70"/>
      <c r="G22" s="70"/>
      <c r="H22" s="70"/>
      <c r="I22" s="70"/>
      <c r="J22" s="70"/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18">
        <v>153540</v>
      </c>
      <c r="AG22" s="18">
        <v>20682</v>
      </c>
      <c r="AH22" s="14" t="s">
        <v>57</v>
      </c>
      <c r="AI22" s="73" t="s">
        <v>58</v>
      </c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16">
        <f>SUM(BM23:BM25)</f>
        <v>3530149.93</v>
      </c>
      <c r="BN22" s="16">
        <f>SUM(BN23:BN25)</f>
        <v>4368769.08</v>
      </c>
    </row>
    <row r="23" spans="1:66" s="11" customFormat="1" ht="15" customHeight="1">
      <c r="A23" s="17" t="s">
        <v>59</v>
      </c>
      <c r="B23" s="70" t="s">
        <v>60</v>
      </c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0"/>
      <c r="X23" s="70"/>
      <c r="Y23" s="70"/>
      <c r="Z23" s="70"/>
      <c r="AA23" s="70"/>
      <c r="AB23" s="70"/>
      <c r="AC23" s="70"/>
      <c r="AD23" s="70"/>
      <c r="AE23" s="70"/>
      <c r="AF23" s="18">
        <v>5598</v>
      </c>
      <c r="AG23" s="18">
        <v>12406</v>
      </c>
      <c r="AH23" s="19" t="s">
        <v>61</v>
      </c>
      <c r="AI23" s="71" t="s">
        <v>62</v>
      </c>
      <c r="AJ23" s="71"/>
      <c r="AK23" s="71"/>
      <c r="AL23" s="71"/>
      <c r="AM23" s="71"/>
      <c r="AN23" s="71"/>
      <c r="AO23" s="71"/>
      <c r="AP23" s="71"/>
      <c r="AQ23" s="71"/>
      <c r="AR23" s="71"/>
      <c r="AS23" s="71"/>
      <c r="AT23" s="71"/>
      <c r="AU23" s="71"/>
      <c r="AV23" s="71"/>
      <c r="AW23" s="71"/>
      <c r="AX23" s="71"/>
      <c r="AY23" s="71"/>
      <c r="AZ23" s="71"/>
      <c r="BA23" s="71"/>
      <c r="BB23" s="71"/>
      <c r="BC23" s="71"/>
      <c r="BD23" s="71"/>
      <c r="BE23" s="71"/>
      <c r="BF23" s="71"/>
      <c r="BG23" s="71"/>
      <c r="BH23" s="71"/>
      <c r="BI23" s="71"/>
      <c r="BJ23" s="71"/>
      <c r="BK23" s="71"/>
      <c r="BL23" s="71"/>
      <c r="BM23" s="18">
        <v>3530149.93</v>
      </c>
      <c r="BN23" s="18">
        <v>4368769.08</v>
      </c>
    </row>
    <row r="24" spans="1:66" s="11" customFormat="1" ht="15" customHeight="1">
      <c r="A24" s="12" t="s">
        <v>63</v>
      </c>
      <c r="B24" s="73" t="s">
        <v>64</v>
      </c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16">
        <f>SUM(AF25:AF29)</f>
        <v>2448725.0700000003</v>
      </c>
      <c r="AG24" s="16">
        <f>SUM(AG25:AG29)</f>
        <v>599543.44999999995</v>
      </c>
      <c r="AH24" s="19" t="s">
        <v>65</v>
      </c>
      <c r="AI24" s="71" t="s">
        <v>66</v>
      </c>
      <c r="AJ24" s="71"/>
      <c r="AK24" s="71"/>
      <c r="AL24" s="71"/>
      <c r="AM24" s="71"/>
      <c r="AN24" s="71"/>
      <c r="AO24" s="71"/>
      <c r="AP24" s="71"/>
      <c r="AQ24" s="71"/>
      <c r="AR24" s="71"/>
      <c r="AS24" s="71"/>
      <c r="AT24" s="71"/>
      <c r="AU24" s="71"/>
      <c r="AV24" s="71"/>
      <c r="AW24" s="71"/>
      <c r="AX24" s="71"/>
      <c r="AY24" s="71"/>
      <c r="AZ24" s="71"/>
      <c r="BA24" s="71"/>
      <c r="BB24" s="71"/>
      <c r="BC24" s="71"/>
      <c r="BD24" s="71"/>
      <c r="BE24" s="71"/>
      <c r="BF24" s="71"/>
      <c r="BG24" s="71"/>
      <c r="BH24" s="71"/>
      <c r="BI24" s="71"/>
      <c r="BJ24" s="71"/>
      <c r="BK24" s="71"/>
      <c r="BL24" s="71"/>
      <c r="BM24" s="18">
        <v>0</v>
      </c>
      <c r="BN24" s="18">
        <v>0</v>
      </c>
    </row>
    <row r="25" spans="1:66" s="11" customFormat="1" ht="15" customHeight="1">
      <c r="A25" s="17" t="s">
        <v>67</v>
      </c>
      <c r="B25" s="70" t="s">
        <v>68</v>
      </c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18">
        <v>784794.2</v>
      </c>
      <c r="AG25" s="18">
        <v>334834.24</v>
      </c>
      <c r="AH25" s="19" t="s">
        <v>69</v>
      </c>
      <c r="AI25" s="71" t="s">
        <v>70</v>
      </c>
      <c r="AJ25" s="71"/>
      <c r="AK25" s="71"/>
      <c r="AL25" s="71"/>
      <c r="AM25" s="71"/>
      <c r="AN25" s="71"/>
      <c r="AO25" s="71"/>
      <c r="AP25" s="71"/>
      <c r="AQ25" s="71"/>
      <c r="AR25" s="71"/>
      <c r="AS25" s="71"/>
      <c r="AT25" s="71"/>
      <c r="AU25" s="71"/>
      <c r="AV25" s="71"/>
      <c r="AW25" s="71"/>
      <c r="AX25" s="71"/>
      <c r="AY25" s="71"/>
      <c r="AZ25" s="71"/>
      <c r="BA25" s="71"/>
      <c r="BB25" s="71"/>
      <c r="BC25" s="71"/>
      <c r="BD25" s="71"/>
      <c r="BE25" s="71"/>
      <c r="BF25" s="71"/>
      <c r="BG25" s="71"/>
      <c r="BH25" s="71"/>
      <c r="BI25" s="71"/>
      <c r="BJ25" s="71"/>
      <c r="BK25" s="71"/>
      <c r="BL25" s="71"/>
      <c r="BM25" s="18">
        <v>0</v>
      </c>
      <c r="BN25" s="18">
        <v>0</v>
      </c>
    </row>
    <row r="26" spans="1:66" s="11" customFormat="1" ht="15" customHeight="1">
      <c r="A26" s="17" t="s">
        <v>71</v>
      </c>
      <c r="B26" s="70" t="s">
        <v>72</v>
      </c>
      <c r="C26" s="70"/>
      <c r="D26" s="70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70"/>
      <c r="S26" s="70"/>
      <c r="T26" s="70"/>
      <c r="U26" s="70"/>
      <c r="V26" s="70"/>
      <c r="W26" s="70"/>
      <c r="X26" s="70"/>
      <c r="Y26" s="70"/>
      <c r="Z26" s="70"/>
      <c r="AA26" s="70"/>
      <c r="AB26" s="70"/>
      <c r="AC26" s="70"/>
      <c r="AD26" s="70"/>
      <c r="AE26" s="70"/>
      <c r="AF26" s="18">
        <v>0</v>
      </c>
      <c r="AG26" s="18">
        <v>0</v>
      </c>
      <c r="AH26" s="14" t="s">
        <v>73</v>
      </c>
      <c r="AI26" s="73" t="s">
        <v>74</v>
      </c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16">
        <f>SUM(BM27:BM28)</f>
        <v>0</v>
      </c>
      <c r="BN26" s="16">
        <f>SUM(BN27:BN28)</f>
        <v>0</v>
      </c>
    </row>
    <row r="27" spans="1:66" s="11" customFormat="1" ht="15" customHeight="1">
      <c r="A27" s="17" t="s">
        <v>75</v>
      </c>
      <c r="B27" s="70" t="s">
        <v>76</v>
      </c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0"/>
      <c r="X27" s="70"/>
      <c r="Y27" s="70"/>
      <c r="Z27" s="70"/>
      <c r="AA27" s="70"/>
      <c r="AB27" s="70"/>
      <c r="AC27" s="70"/>
      <c r="AD27" s="70"/>
      <c r="AE27" s="70"/>
      <c r="AF27" s="18">
        <v>0</v>
      </c>
      <c r="AG27" s="18">
        <v>0</v>
      </c>
      <c r="AH27" s="19" t="s">
        <v>77</v>
      </c>
      <c r="AI27" s="71" t="s">
        <v>78</v>
      </c>
      <c r="AJ27" s="71"/>
      <c r="AK27" s="71"/>
      <c r="AL27" s="71"/>
      <c r="AM27" s="71"/>
      <c r="AN27" s="71"/>
      <c r="AO27" s="71"/>
      <c r="AP27" s="71"/>
      <c r="AQ27" s="71"/>
      <c r="AR27" s="71"/>
      <c r="AS27" s="71"/>
      <c r="AT27" s="71"/>
      <c r="AU27" s="71"/>
      <c r="AV27" s="71"/>
      <c r="AW27" s="71"/>
      <c r="AX27" s="71"/>
      <c r="AY27" s="71"/>
      <c r="AZ27" s="71"/>
      <c r="BA27" s="71"/>
      <c r="BB27" s="71"/>
      <c r="BC27" s="71"/>
      <c r="BD27" s="71"/>
      <c r="BE27" s="71"/>
      <c r="BF27" s="71"/>
      <c r="BG27" s="71"/>
      <c r="BH27" s="71"/>
      <c r="BI27" s="71"/>
      <c r="BJ27" s="71"/>
      <c r="BK27" s="71"/>
      <c r="BL27" s="71"/>
      <c r="BM27" s="18">
        <v>0</v>
      </c>
      <c r="BN27" s="18">
        <v>0</v>
      </c>
    </row>
    <row r="28" spans="1:66" s="11" customFormat="1" ht="15" customHeight="1">
      <c r="A28" s="17" t="s">
        <v>79</v>
      </c>
      <c r="B28" s="70" t="s">
        <v>80</v>
      </c>
      <c r="C28" s="70"/>
      <c r="D28" s="70"/>
      <c r="E28" s="70"/>
      <c r="F28" s="70"/>
      <c r="G28" s="70"/>
      <c r="H28" s="70"/>
      <c r="I28" s="70"/>
      <c r="J28" s="70"/>
      <c r="K28" s="70"/>
      <c r="L28" s="70"/>
      <c r="M28" s="70"/>
      <c r="N28" s="70"/>
      <c r="O28" s="70"/>
      <c r="P28" s="70"/>
      <c r="Q28" s="70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70"/>
      <c r="AC28" s="70"/>
      <c r="AD28" s="70"/>
      <c r="AE28" s="70"/>
      <c r="AF28" s="18">
        <v>1663930.87</v>
      </c>
      <c r="AG28" s="18">
        <v>264709.21000000002</v>
      </c>
      <c r="AH28" s="19" t="s">
        <v>81</v>
      </c>
      <c r="AI28" s="71" t="s">
        <v>82</v>
      </c>
      <c r="AJ28" s="71"/>
      <c r="AK28" s="71"/>
      <c r="AL28" s="71"/>
      <c r="AM28" s="71"/>
      <c r="AN28" s="71"/>
      <c r="AO28" s="71"/>
      <c r="AP28" s="71"/>
      <c r="AQ28" s="71"/>
      <c r="AR28" s="71"/>
      <c r="AS28" s="71"/>
      <c r="AT28" s="71"/>
      <c r="AU28" s="71"/>
      <c r="AV28" s="71"/>
      <c r="AW28" s="71"/>
      <c r="AX28" s="71"/>
      <c r="AY28" s="71"/>
      <c r="AZ28" s="71"/>
      <c r="BA28" s="71"/>
      <c r="BB28" s="71"/>
      <c r="BC28" s="71"/>
      <c r="BD28" s="71"/>
      <c r="BE28" s="71"/>
      <c r="BF28" s="71"/>
      <c r="BG28" s="71"/>
      <c r="BH28" s="71"/>
      <c r="BI28" s="71"/>
      <c r="BJ28" s="71"/>
      <c r="BK28" s="71"/>
      <c r="BL28" s="71"/>
      <c r="BM28" s="18">
        <v>0</v>
      </c>
      <c r="BN28" s="18">
        <v>0</v>
      </c>
    </row>
    <row r="29" spans="1:66" s="11" customFormat="1" ht="15" customHeight="1">
      <c r="A29" s="17" t="s">
        <v>83</v>
      </c>
      <c r="B29" s="70" t="s">
        <v>84</v>
      </c>
      <c r="C29" s="70"/>
      <c r="D29" s="70"/>
      <c r="E29" s="70"/>
      <c r="F29" s="70"/>
      <c r="G29" s="70"/>
      <c r="H29" s="70"/>
      <c r="I29" s="70"/>
      <c r="J29" s="70"/>
      <c r="K29" s="70"/>
      <c r="L29" s="70"/>
      <c r="M29" s="70"/>
      <c r="N29" s="70"/>
      <c r="O29" s="70"/>
      <c r="P29" s="70"/>
      <c r="Q29" s="70"/>
      <c r="R29" s="70"/>
      <c r="S29" s="70"/>
      <c r="T29" s="70"/>
      <c r="U29" s="70"/>
      <c r="V29" s="70"/>
      <c r="W29" s="70"/>
      <c r="X29" s="70"/>
      <c r="Y29" s="70"/>
      <c r="Z29" s="70"/>
      <c r="AA29" s="70"/>
      <c r="AB29" s="70"/>
      <c r="AC29" s="70"/>
      <c r="AD29" s="70"/>
      <c r="AE29" s="70"/>
      <c r="AF29" s="18">
        <v>0</v>
      </c>
      <c r="AG29" s="18">
        <v>0</v>
      </c>
      <c r="AH29" s="14" t="s">
        <v>85</v>
      </c>
      <c r="AI29" s="73" t="s">
        <v>86</v>
      </c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16">
        <f>SUM(BM30:BM32)</f>
        <v>1916879.12</v>
      </c>
      <c r="BN29" s="16">
        <f>SUM(BN30:BN32)</f>
        <v>5232000</v>
      </c>
    </row>
    <row r="30" spans="1:66" s="11" customFormat="1" ht="15" customHeight="1">
      <c r="A30" s="12" t="s">
        <v>87</v>
      </c>
      <c r="B30" s="73" t="s">
        <v>88</v>
      </c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16">
        <f>SUM(AF31:AF35)</f>
        <v>0</v>
      </c>
      <c r="AG30" s="16">
        <f>SUM(AG31:AG35)</f>
        <v>0</v>
      </c>
      <c r="AH30" s="19" t="s">
        <v>89</v>
      </c>
      <c r="AI30" s="71" t="s">
        <v>90</v>
      </c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18">
        <v>1916879.12</v>
      </c>
      <c r="BN30" s="18">
        <v>5232000</v>
      </c>
    </row>
    <row r="31" spans="1:66" s="11" customFormat="1" ht="15" customHeight="1">
      <c r="A31" s="17" t="s">
        <v>91</v>
      </c>
      <c r="B31" s="70" t="s">
        <v>92</v>
      </c>
      <c r="C31" s="70"/>
      <c r="D31" s="70"/>
      <c r="E31" s="70"/>
      <c r="F31" s="70"/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18">
        <v>0</v>
      </c>
      <c r="AG31" s="18">
        <v>0</v>
      </c>
      <c r="AH31" s="19" t="s">
        <v>93</v>
      </c>
      <c r="AI31" s="71" t="s">
        <v>94</v>
      </c>
      <c r="AJ31" s="71"/>
      <c r="AK31" s="71"/>
      <c r="AL31" s="71"/>
      <c r="AM31" s="71"/>
      <c r="AN31" s="71"/>
      <c r="AO31" s="71"/>
      <c r="AP31" s="71"/>
      <c r="AQ31" s="71"/>
      <c r="AR31" s="71"/>
      <c r="AS31" s="71"/>
      <c r="AT31" s="71"/>
      <c r="AU31" s="71"/>
      <c r="AV31" s="71"/>
      <c r="AW31" s="71"/>
      <c r="AX31" s="71"/>
      <c r="AY31" s="71"/>
      <c r="AZ31" s="71"/>
      <c r="BA31" s="71"/>
      <c r="BB31" s="71"/>
      <c r="BC31" s="71"/>
      <c r="BD31" s="71"/>
      <c r="BE31" s="71"/>
      <c r="BF31" s="71"/>
      <c r="BG31" s="71"/>
      <c r="BH31" s="71"/>
      <c r="BI31" s="71"/>
      <c r="BJ31" s="71"/>
      <c r="BK31" s="71"/>
      <c r="BL31" s="71"/>
      <c r="BM31" s="18">
        <v>0</v>
      </c>
      <c r="BN31" s="18">
        <v>0</v>
      </c>
    </row>
    <row r="32" spans="1:66" s="11" customFormat="1" ht="15" customHeight="1">
      <c r="A32" s="17" t="s">
        <v>95</v>
      </c>
      <c r="B32" s="70" t="s">
        <v>96</v>
      </c>
      <c r="C32" s="70"/>
      <c r="D32" s="70"/>
      <c r="E32" s="70"/>
      <c r="F32" s="7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70"/>
      <c r="Z32" s="70"/>
      <c r="AA32" s="70"/>
      <c r="AB32" s="70"/>
      <c r="AC32" s="70"/>
      <c r="AD32" s="70"/>
      <c r="AE32" s="70"/>
      <c r="AF32" s="18">
        <v>0</v>
      </c>
      <c r="AG32" s="18">
        <v>0</v>
      </c>
      <c r="AH32" s="19" t="s">
        <v>97</v>
      </c>
      <c r="AI32" s="71" t="s">
        <v>98</v>
      </c>
      <c r="AJ32" s="71"/>
      <c r="AK32" s="71"/>
      <c r="AL32" s="71"/>
      <c r="AM32" s="71"/>
      <c r="AN32" s="71"/>
      <c r="AO32" s="71"/>
      <c r="AP32" s="71"/>
      <c r="AQ32" s="71"/>
      <c r="AR32" s="71"/>
      <c r="AS32" s="71"/>
      <c r="AT32" s="71"/>
      <c r="AU32" s="71"/>
      <c r="AV32" s="71"/>
      <c r="AW32" s="71"/>
      <c r="AX32" s="71"/>
      <c r="AY32" s="71"/>
      <c r="AZ32" s="71"/>
      <c r="BA32" s="71"/>
      <c r="BB32" s="71"/>
      <c r="BC32" s="71"/>
      <c r="BD32" s="71"/>
      <c r="BE32" s="71"/>
      <c r="BF32" s="71"/>
      <c r="BG32" s="71"/>
      <c r="BH32" s="71"/>
      <c r="BI32" s="71"/>
      <c r="BJ32" s="71"/>
      <c r="BK32" s="71"/>
      <c r="BL32" s="71"/>
      <c r="BM32" s="18">
        <v>0</v>
      </c>
      <c r="BN32" s="18">
        <v>0</v>
      </c>
    </row>
    <row r="33" spans="1:66" s="11" customFormat="1" ht="15" customHeight="1">
      <c r="A33" s="17" t="s">
        <v>99</v>
      </c>
      <c r="B33" s="70" t="s">
        <v>100</v>
      </c>
      <c r="C33" s="70"/>
      <c r="D33" s="70"/>
      <c r="E33" s="70"/>
      <c r="F33" s="70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  <c r="AB33" s="70"/>
      <c r="AC33" s="70"/>
      <c r="AD33" s="70"/>
      <c r="AE33" s="70"/>
      <c r="AF33" s="18">
        <v>0</v>
      </c>
      <c r="AG33" s="18">
        <v>0</v>
      </c>
      <c r="AH33" s="14" t="s">
        <v>101</v>
      </c>
      <c r="AI33" s="73" t="s">
        <v>102</v>
      </c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16">
        <f>SUM(BM34:BM39)</f>
        <v>0</v>
      </c>
      <c r="BN33" s="16">
        <f>SUM(BN34:BN39)</f>
        <v>0</v>
      </c>
    </row>
    <row r="34" spans="1:66" s="11" customFormat="1" ht="15" customHeight="1">
      <c r="A34" s="17" t="s">
        <v>103</v>
      </c>
      <c r="B34" s="70" t="s">
        <v>104</v>
      </c>
      <c r="C34" s="70"/>
      <c r="D34" s="70"/>
      <c r="E34" s="70"/>
      <c r="F34" s="70"/>
      <c r="G34" s="70"/>
      <c r="H34" s="70"/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18">
        <v>0</v>
      </c>
      <c r="AG34" s="18">
        <v>0</v>
      </c>
      <c r="AH34" s="19" t="s">
        <v>105</v>
      </c>
      <c r="AI34" s="71" t="s">
        <v>106</v>
      </c>
      <c r="AJ34" s="71"/>
      <c r="AK34" s="71"/>
      <c r="AL34" s="71"/>
      <c r="AM34" s="71"/>
      <c r="AN34" s="71"/>
      <c r="AO34" s="71"/>
      <c r="AP34" s="71"/>
      <c r="AQ34" s="71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71"/>
      <c r="BD34" s="71"/>
      <c r="BE34" s="71"/>
      <c r="BF34" s="71"/>
      <c r="BG34" s="71"/>
      <c r="BH34" s="71"/>
      <c r="BI34" s="71"/>
      <c r="BJ34" s="71"/>
      <c r="BK34" s="71"/>
      <c r="BL34" s="71"/>
      <c r="BM34" s="18">
        <v>0</v>
      </c>
      <c r="BN34" s="18">
        <v>0</v>
      </c>
    </row>
    <row r="35" spans="1:66" s="11" customFormat="1" ht="15" customHeight="1">
      <c r="A35" s="17" t="s">
        <v>107</v>
      </c>
      <c r="B35" s="70" t="s">
        <v>108</v>
      </c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  <c r="Q35" s="70"/>
      <c r="R35" s="70"/>
      <c r="S35" s="70"/>
      <c r="T35" s="70"/>
      <c r="U35" s="70"/>
      <c r="V35" s="70"/>
      <c r="W35" s="70"/>
      <c r="X35" s="70"/>
      <c r="Y35" s="70"/>
      <c r="Z35" s="70"/>
      <c r="AA35" s="70"/>
      <c r="AB35" s="70"/>
      <c r="AC35" s="70"/>
      <c r="AD35" s="70"/>
      <c r="AE35" s="70"/>
      <c r="AF35" s="18">
        <v>0</v>
      </c>
      <c r="AG35" s="18">
        <v>0</v>
      </c>
      <c r="AH35" s="19" t="s">
        <v>109</v>
      </c>
      <c r="AI35" s="71" t="s">
        <v>110</v>
      </c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  <c r="BM35" s="18">
        <v>0</v>
      </c>
      <c r="BN35" s="18">
        <v>0</v>
      </c>
    </row>
    <row r="36" spans="1:66" s="11" customFormat="1" ht="15" customHeight="1">
      <c r="A36" s="12" t="s">
        <v>111</v>
      </c>
      <c r="B36" s="73" t="s">
        <v>112</v>
      </c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16">
        <v>0</v>
      </c>
      <c r="AG36" s="16">
        <v>117357.2</v>
      </c>
      <c r="AH36" s="19" t="s">
        <v>113</v>
      </c>
      <c r="AI36" s="71" t="s">
        <v>114</v>
      </c>
      <c r="AJ36" s="71"/>
      <c r="AK36" s="71"/>
      <c r="AL36" s="71"/>
      <c r="AM36" s="71"/>
      <c r="AN36" s="71"/>
      <c r="AO36" s="71"/>
      <c r="AP36" s="71"/>
      <c r="AQ36" s="71"/>
      <c r="AR36" s="71"/>
      <c r="AS36" s="71"/>
      <c r="AT36" s="71"/>
      <c r="AU36" s="71"/>
      <c r="AV36" s="71"/>
      <c r="AW36" s="71"/>
      <c r="AX36" s="71"/>
      <c r="AY36" s="71"/>
      <c r="AZ36" s="71"/>
      <c r="BA36" s="71"/>
      <c r="BB36" s="71"/>
      <c r="BC36" s="71"/>
      <c r="BD36" s="71"/>
      <c r="BE36" s="71"/>
      <c r="BF36" s="71"/>
      <c r="BG36" s="71"/>
      <c r="BH36" s="71"/>
      <c r="BI36" s="71"/>
      <c r="BJ36" s="71"/>
      <c r="BK36" s="71"/>
      <c r="BL36" s="71"/>
      <c r="BM36" s="18">
        <v>0</v>
      </c>
      <c r="BN36" s="18">
        <v>0</v>
      </c>
    </row>
    <row r="37" spans="1:66" s="11" customFormat="1" ht="15" customHeight="1">
      <c r="A37" s="17" t="s">
        <v>115</v>
      </c>
      <c r="B37" s="70" t="s">
        <v>116</v>
      </c>
      <c r="C37" s="70"/>
      <c r="D37" s="70"/>
      <c r="E37" s="70"/>
      <c r="F37" s="70"/>
      <c r="G37" s="70"/>
      <c r="H37" s="70"/>
      <c r="I37" s="70"/>
      <c r="J37" s="70"/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  <c r="AA37" s="70"/>
      <c r="AB37" s="70"/>
      <c r="AC37" s="70"/>
      <c r="AD37" s="70"/>
      <c r="AE37" s="70"/>
      <c r="AF37" s="18">
        <v>0</v>
      </c>
      <c r="AG37" s="18">
        <v>117357.2</v>
      </c>
      <c r="AH37" s="19" t="s">
        <v>117</v>
      </c>
      <c r="AI37" s="71" t="s">
        <v>118</v>
      </c>
      <c r="AJ37" s="71"/>
      <c r="AK37" s="71"/>
      <c r="AL37" s="71"/>
      <c r="AM37" s="71"/>
      <c r="AN37" s="71"/>
      <c r="AO37" s="71"/>
      <c r="AP37" s="71"/>
      <c r="AQ37" s="71"/>
      <c r="AR37" s="71"/>
      <c r="AS37" s="71"/>
      <c r="AT37" s="71"/>
      <c r="AU37" s="71"/>
      <c r="AV37" s="71"/>
      <c r="AW37" s="71"/>
      <c r="AX37" s="71"/>
      <c r="AY37" s="71"/>
      <c r="AZ37" s="71"/>
      <c r="BA37" s="71"/>
      <c r="BB37" s="71"/>
      <c r="BC37" s="71"/>
      <c r="BD37" s="71"/>
      <c r="BE37" s="71"/>
      <c r="BF37" s="71"/>
      <c r="BG37" s="71"/>
      <c r="BH37" s="71"/>
      <c r="BI37" s="71"/>
      <c r="BJ37" s="71"/>
      <c r="BK37" s="71"/>
      <c r="BL37" s="71"/>
      <c r="BM37" s="18">
        <v>0</v>
      </c>
      <c r="BN37" s="18">
        <v>0</v>
      </c>
    </row>
    <row r="38" spans="1:66" s="11" customFormat="1" ht="15" customHeight="1">
      <c r="A38" s="12" t="s">
        <v>119</v>
      </c>
      <c r="B38" s="73" t="s">
        <v>120</v>
      </c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16">
        <f>SUM(AF39:AF40)</f>
        <v>0</v>
      </c>
      <c r="AG38" s="16">
        <f>SUM(AG39:AG40)</f>
        <v>0</v>
      </c>
      <c r="AH38" s="19" t="s">
        <v>121</v>
      </c>
      <c r="AI38" s="71" t="s">
        <v>122</v>
      </c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  <c r="BM38" s="18">
        <v>0</v>
      </c>
      <c r="BN38" s="18">
        <v>0</v>
      </c>
    </row>
    <row r="39" spans="1:66" s="11" customFormat="1" ht="15" customHeight="1">
      <c r="A39" s="17" t="s">
        <v>123</v>
      </c>
      <c r="B39" s="70" t="s">
        <v>124</v>
      </c>
      <c r="C39" s="70"/>
      <c r="D39" s="70"/>
      <c r="E39" s="70"/>
      <c r="F39" s="70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18">
        <v>0</v>
      </c>
      <c r="AG39" s="18">
        <v>0</v>
      </c>
      <c r="AH39" s="19" t="s">
        <v>125</v>
      </c>
      <c r="AI39" s="71" t="s">
        <v>126</v>
      </c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1"/>
      <c r="BM39" s="18">
        <v>0</v>
      </c>
      <c r="BN39" s="18">
        <v>0</v>
      </c>
    </row>
    <row r="40" spans="1:66" s="11" customFormat="1" ht="15" customHeight="1">
      <c r="A40" s="17" t="s">
        <v>127</v>
      </c>
      <c r="B40" s="71" t="s">
        <v>128</v>
      </c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18">
        <v>0</v>
      </c>
      <c r="AG40" s="18">
        <v>0</v>
      </c>
      <c r="AH40" s="14" t="s">
        <v>129</v>
      </c>
      <c r="AI40" s="73" t="s">
        <v>130</v>
      </c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16">
        <f>SUM(BM41:BM43)</f>
        <v>0</v>
      </c>
      <c r="BN40" s="16">
        <f>SUM(BN41:BN43)</f>
        <v>0</v>
      </c>
    </row>
    <row r="41" spans="1:66" s="11" customFormat="1" ht="15" customHeight="1">
      <c r="A41" s="12" t="s">
        <v>131</v>
      </c>
      <c r="B41" s="73" t="s">
        <v>132</v>
      </c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16">
        <f>SUM(AF42:AF45)</f>
        <v>0</v>
      </c>
      <c r="AG41" s="16">
        <f>SUM(AG42:AG45)</f>
        <v>0</v>
      </c>
      <c r="AH41" s="19" t="s">
        <v>133</v>
      </c>
      <c r="AI41" s="71" t="s">
        <v>134</v>
      </c>
      <c r="AJ41" s="71"/>
      <c r="AK41" s="71"/>
      <c r="AL41" s="71"/>
      <c r="AM41" s="71"/>
      <c r="AN41" s="71"/>
      <c r="AO41" s="71"/>
      <c r="AP41" s="71"/>
      <c r="AQ41" s="71"/>
      <c r="AR41" s="71"/>
      <c r="AS41" s="71"/>
      <c r="AT41" s="71"/>
      <c r="AU41" s="71"/>
      <c r="AV41" s="71"/>
      <c r="AW41" s="71"/>
      <c r="AX41" s="71"/>
      <c r="AY41" s="71"/>
      <c r="AZ41" s="71"/>
      <c r="BA41" s="71"/>
      <c r="BB41" s="71"/>
      <c r="BC41" s="71"/>
      <c r="BD41" s="71"/>
      <c r="BE41" s="71"/>
      <c r="BF41" s="71"/>
      <c r="BG41" s="71"/>
      <c r="BH41" s="71"/>
      <c r="BI41" s="71"/>
      <c r="BJ41" s="71"/>
      <c r="BK41" s="71"/>
      <c r="BL41" s="71"/>
      <c r="BM41" s="18">
        <v>0</v>
      </c>
      <c r="BN41" s="18">
        <v>0</v>
      </c>
    </row>
    <row r="42" spans="1:66" s="11" customFormat="1" ht="15" customHeight="1">
      <c r="A42" s="17" t="s">
        <v>135</v>
      </c>
      <c r="B42" s="71" t="s">
        <v>136</v>
      </c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1"/>
      <c r="U42" s="71"/>
      <c r="V42" s="71"/>
      <c r="W42" s="71"/>
      <c r="X42" s="71"/>
      <c r="Y42" s="71"/>
      <c r="Z42" s="71"/>
      <c r="AA42" s="71"/>
      <c r="AB42" s="71"/>
      <c r="AC42" s="71"/>
      <c r="AD42" s="71"/>
      <c r="AE42" s="71"/>
      <c r="AF42" s="18">
        <v>0</v>
      </c>
      <c r="AG42" s="18">
        <v>0</v>
      </c>
      <c r="AH42" s="19" t="s">
        <v>137</v>
      </c>
      <c r="AI42" s="71" t="s">
        <v>138</v>
      </c>
      <c r="AJ42" s="71"/>
      <c r="AK42" s="71"/>
      <c r="AL42" s="71"/>
      <c r="AM42" s="71"/>
      <c r="AN42" s="71"/>
      <c r="AO42" s="71"/>
      <c r="AP42" s="71"/>
      <c r="AQ42" s="71"/>
      <c r="AR42" s="71"/>
      <c r="AS42" s="71"/>
      <c r="AT42" s="71"/>
      <c r="AU42" s="71"/>
      <c r="AV42" s="71"/>
      <c r="AW42" s="71"/>
      <c r="AX42" s="71"/>
      <c r="AY42" s="71"/>
      <c r="AZ42" s="71"/>
      <c r="BA42" s="71"/>
      <c r="BB42" s="71"/>
      <c r="BC42" s="71"/>
      <c r="BD42" s="71"/>
      <c r="BE42" s="71"/>
      <c r="BF42" s="71"/>
      <c r="BG42" s="71"/>
      <c r="BH42" s="71"/>
      <c r="BI42" s="71"/>
      <c r="BJ42" s="71"/>
      <c r="BK42" s="71"/>
      <c r="BL42" s="71"/>
      <c r="BM42" s="18">
        <v>0</v>
      </c>
      <c r="BN42" s="18">
        <v>0</v>
      </c>
    </row>
    <row r="43" spans="1:66" s="11" customFormat="1" ht="15" customHeight="1">
      <c r="A43" s="17" t="s">
        <v>139</v>
      </c>
      <c r="B43" s="71" t="s">
        <v>140</v>
      </c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18">
        <v>0</v>
      </c>
      <c r="AG43" s="18">
        <v>0</v>
      </c>
      <c r="AH43" s="19" t="s">
        <v>141</v>
      </c>
      <c r="AI43" s="71" t="s">
        <v>142</v>
      </c>
      <c r="AJ43" s="71"/>
      <c r="AK43" s="71"/>
      <c r="AL43" s="71"/>
      <c r="AM43" s="71"/>
      <c r="AN43" s="71"/>
      <c r="AO43" s="71"/>
      <c r="AP43" s="71"/>
      <c r="AQ43" s="71"/>
      <c r="AR43" s="71"/>
      <c r="AS43" s="71"/>
      <c r="AT43" s="71"/>
      <c r="AU43" s="71"/>
      <c r="AV43" s="71"/>
      <c r="AW43" s="71"/>
      <c r="AX43" s="71"/>
      <c r="AY43" s="71"/>
      <c r="AZ43" s="71"/>
      <c r="BA43" s="71"/>
      <c r="BB43" s="71"/>
      <c r="BC43" s="71"/>
      <c r="BD43" s="71"/>
      <c r="BE43" s="71"/>
      <c r="BF43" s="71"/>
      <c r="BG43" s="71"/>
      <c r="BH43" s="71"/>
      <c r="BI43" s="71"/>
      <c r="BJ43" s="71"/>
      <c r="BK43" s="71"/>
      <c r="BL43" s="71"/>
      <c r="BM43" s="18">
        <v>0</v>
      </c>
      <c r="BN43" s="18">
        <v>0</v>
      </c>
    </row>
    <row r="44" spans="1:66" s="11" customFormat="1" ht="15" customHeight="1">
      <c r="A44" s="17" t="s">
        <v>143</v>
      </c>
      <c r="B44" s="71" t="s">
        <v>144</v>
      </c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18">
        <v>0</v>
      </c>
      <c r="AG44" s="18">
        <v>0</v>
      </c>
      <c r="AH44" s="14" t="s">
        <v>145</v>
      </c>
      <c r="AI44" s="73" t="s">
        <v>146</v>
      </c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16">
        <f>SUM(BM45:BM47)</f>
        <v>4660543.45</v>
      </c>
      <c r="BN44" s="16">
        <f>SUM(BN45:BN47)</f>
        <v>1243854.68</v>
      </c>
    </row>
    <row r="45" spans="1:66" s="11" customFormat="1" ht="15" customHeight="1">
      <c r="A45" s="17" t="s">
        <v>147</v>
      </c>
      <c r="B45" s="77" t="s">
        <v>148</v>
      </c>
      <c r="C45" s="77"/>
      <c r="D45" s="77"/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7"/>
      <c r="AC45" s="77"/>
      <c r="AD45" s="77"/>
      <c r="AE45" s="77"/>
      <c r="AF45" s="20">
        <v>0</v>
      </c>
      <c r="AG45" s="20">
        <v>0</v>
      </c>
      <c r="AH45" s="21" t="s">
        <v>149</v>
      </c>
      <c r="AI45" s="71" t="s">
        <v>150</v>
      </c>
      <c r="AJ45" s="71"/>
      <c r="AK45" s="71"/>
      <c r="AL45" s="71"/>
      <c r="AM45" s="71"/>
      <c r="AN45" s="71"/>
      <c r="AO45" s="71"/>
      <c r="AP45" s="71"/>
      <c r="AQ45" s="71"/>
      <c r="AR45" s="71"/>
      <c r="AS45" s="71"/>
      <c r="AT45" s="71"/>
      <c r="AU45" s="71"/>
      <c r="AV45" s="71"/>
      <c r="AW45" s="71"/>
      <c r="AX45" s="71"/>
      <c r="AY45" s="71"/>
      <c r="AZ45" s="71"/>
      <c r="BA45" s="71"/>
      <c r="BB45" s="71"/>
      <c r="BC45" s="71"/>
      <c r="BD45" s="71"/>
      <c r="BE45" s="71"/>
      <c r="BF45" s="71"/>
      <c r="BG45" s="71"/>
      <c r="BH45" s="71"/>
      <c r="BI45" s="71"/>
      <c r="BJ45" s="71"/>
      <c r="BK45" s="71"/>
      <c r="BL45" s="71"/>
      <c r="BM45" s="18">
        <v>4660543.45</v>
      </c>
      <c r="BN45" s="18">
        <v>1243854.68</v>
      </c>
    </row>
    <row r="46" spans="1:66" s="11" customFormat="1" ht="15" customHeight="1">
      <c r="A46" s="17"/>
      <c r="B46" s="74" t="s">
        <v>151</v>
      </c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22">
        <f>AF8+AF16+AF24+AF30+AF36+AF38+AF41</f>
        <v>26708917.609999999</v>
      </c>
      <c r="AG46" s="22">
        <f>AG8+AG16+AG24+AG30+AG36+AG38+AG41</f>
        <v>16242110.849999998</v>
      </c>
      <c r="AH46" s="23" t="s">
        <v>152</v>
      </c>
      <c r="AI46" s="71" t="s">
        <v>153</v>
      </c>
      <c r="AJ46" s="71"/>
      <c r="AK46" s="71"/>
      <c r="AL46" s="71"/>
      <c r="AM46" s="71"/>
      <c r="AN46" s="71"/>
      <c r="AO46" s="71"/>
      <c r="AP46" s="71"/>
      <c r="AQ46" s="71"/>
      <c r="AR46" s="71"/>
      <c r="AS46" s="71"/>
      <c r="AT46" s="71"/>
      <c r="AU46" s="71"/>
      <c r="AV46" s="71"/>
      <c r="AW46" s="71"/>
      <c r="AX46" s="71"/>
      <c r="AY46" s="71"/>
      <c r="AZ46" s="71"/>
      <c r="BA46" s="71"/>
      <c r="BB46" s="71"/>
      <c r="BC46" s="71"/>
      <c r="BD46" s="71"/>
      <c r="BE46" s="71"/>
      <c r="BF46" s="71"/>
      <c r="BG46" s="71"/>
      <c r="BH46" s="71"/>
      <c r="BI46" s="71"/>
      <c r="BJ46" s="71"/>
      <c r="BK46" s="71"/>
      <c r="BL46" s="71"/>
      <c r="BM46" s="18">
        <v>0</v>
      </c>
      <c r="BN46" s="18">
        <v>0</v>
      </c>
    </row>
    <row r="47" spans="1:66" s="11" customFormat="1" ht="15" customHeight="1">
      <c r="A47" s="12" t="s">
        <v>154</v>
      </c>
      <c r="B47" s="72" t="s">
        <v>155</v>
      </c>
      <c r="C47" s="72"/>
      <c r="D47" s="72"/>
      <c r="E47" s="72"/>
      <c r="F47" s="72"/>
      <c r="G47" s="72"/>
      <c r="H47" s="72"/>
      <c r="I47" s="72"/>
      <c r="J47" s="72"/>
      <c r="K47" s="72"/>
      <c r="L47" s="72"/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22"/>
      <c r="AG47" s="22"/>
      <c r="AH47" s="24" t="s">
        <v>156</v>
      </c>
      <c r="AI47" s="75" t="s">
        <v>157</v>
      </c>
      <c r="AJ47" s="75"/>
      <c r="AK47" s="75"/>
      <c r="AL47" s="75"/>
      <c r="AM47" s="75"/>
      <c r="AN47" s="75"/>
      <c r="AO47" s="75"/>
      <c r="AP47" s="75"/>
      <c r="AQ47" s="75"/>
      <c r="AR47" s="75"/>
      <c r="AS47" s="75"/>
      <c r="AT47" s="75"/>
      <c r="AU47" s="75"/>
      <c r="AV47" s="75"/>
      <c r="AW47" s="75"/>
      <c r="AX47" s="75"/>
      <c r="AY47" s="75"/>
      <c r="AZ47" s="75"/>
      <c r="BA47" s="75"/>
      <c r="BB47" s="75"/>
      <c r="BC47" s="75"/>
      <c r="BD47" s="75"/>
      <c r="BE47" s="75"/>
      <c r="BF47" s="75"/>
      <c r="BG47" s="75"/>
      <c r="BH47" s="75"/>
      <c r="BI47" s="75"/>
      <c r="BJ47" s="75"/>
      <c r="BK47" s="75"/>
      <c r="BL47" s="75"/>
      <c r="BM47" s="20">
        <v>0</v>
      </c>
      <c r="BN47" s="20">
        <v>0</v>
      </c>
    </row>
    <row r="48" spans="1:66" s="11" customFormat="1" ht="15" customHeight="1">
      <c r="A48" s="12" t="s">
        <v>158</v>
      </c>
      <c r="B48" s="73" t="s">
        <v>159</v>
      </c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16">
        <f>SUM(AF49:AF52)</f>
        <v>0</v>
      </c>
      <c r="AG48" s="16">
        <f>SUM(AG49:AG52)</f>
        <v>0</v>
      </c>
      <c r="AH48" s="10"/>
      <c r="AI48" s="76" t="s">
        <v>160</v>
      </c>
      <c r="AJ48" s="76"/>
      <c r="AK48" s="76"/>
      <c r="AL48" s="76"/>
      <c r="AM48" s="76"/>
      <c r="AN48" s="76"/>
      <c r="AO48" s="76"/>
      <c r="AP48" s="76"/>
      <c r="AQ48" s="76"/>
      <c r="AR48" s="76"/>
      <c r="AS48" s="76"/>
      <c r="AT48" s="76"/>
      <c r="AU48" s="76"/>
      <c r="AV48" s="76"/>
      <c r="AW48" s="76"/>
      <c r="AX48" s="76"/>
      <c r="AY48" s="76"/>
      <c r="AZ48" s="76"/>
      <c r="BA48" s="76"/>
      <c r="BB48" s="76"/>
      <c r="BC48" s="76"/>
      <c r="BD48" s="76"/>
      <c r="BE48" s="76"/>
      <c r="BF48" s="76"/>
      <c r="BG48" s="76"/>
      <c r="BH48" s="76"/>
      <c r="BI48" s="76"/>
      <c r="BJ48" s="76"/>
      <c r="BK48" s="76"/>
      <c r="BL48" s="76"/>
      <c r="BM48" s="22">
        <f>BM8+BM18+BM22+BM26+BM29+BM33+BM40+BM44</f>
        <v>21648257.060000002</v>
      </c>
      <c r="BN48" s="22">
        <f>BN8+BN18+BN22+BN26+BN29+BN33+BN40+BN44</f>
        <v>35474293.450000003</v>
      </c>
    </row>
    <row r="49" spans="1:66" s="11" customFormat="1" ht="15" customHeight="1">
      <c r="A49" s="17" t="s">
        <v>161</v>
      </c>
      <c r="B49" s="71" t="s">
        <v>162</v>
      </c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71"/>
      <c r="Y49" s="71"/>
      <c r="Z49" s="71"/>
      <c r="AA49" s="71"/>
      <c r="AB49" s="71"/>
      <c r="AC49" s="71"/>
      <c r="AD49" s="71"/>
      <c r="AE49" s="71"/>
      <c r="AF49" s="18">
        <v>0</v>
      </c>
      <c r="AG49" s="18">
        <v>0</v>
      </c>
      <c r="AH49" s="10" t="s">
        <v>163</v>
      </c>
      <c r="AI49" s="72" t="s">
        <v>164</v>
      </c>
      <c r="AJ49" s="72"/>
      <c r="AK49" s="72"/>
      <c r="AL49" s="72"/>
      <c r="AM49" s="72"/>
      <c r="AN49" s="72"/>
      <c r="AO49" s="72"/>
      <c r="AP49" s="72"/>
      <c r="AQ49" s="72"/>
      <c r="AR49" s="72"/>
      <c r="AS49" s="72"/>
      <c r="AT49" s="72"/>
      <c r="AU49" s="72"/>
      <c r="AV49" s="72"/>
      <c r="AW49" s="72"/>
      <c r="AX49" s="72"/>
      <c r="AY49" s="72"/>
      <c r="AZ49" s="72"/>
      <c r="BA49" s="72"/>
      <c r="BB49" s="72"/>
      <c r="BC49" s="72"/>
      <c r="BD49" s="72"/>
      <c r="BE49" s="72"/>
      <c r="BF49" s="72"/>
      <c r="BG49" s="72"/>
      <c r="BH49" s="72"/>
      <c r="BI49" s="72"/>
      <c r="BJ49" s="72"/>
      <c r="BK49" s="72"/>
      <c r="BL49" s="72"/>
      <c r="BM49" s="13"/>
      <c r="BN49" s="13"/>
    </row>
    <row r="50" spans="1:66" s="11" customFormat="1" ht="15" customHeight="1">
      <c r="A50" s="17" t="s">
        <v>165</v>
      </c>
      <c r="B50" s="71" t="s">
        <v>166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18">
        <v>0</v>
      </c>
      <c r="AG50" s="18">
        <v>0</v>
      </c>
      <c r="AH50" s="14" t="s">
        <v>167</v>
      </c>
      <c r="AI50" s="73" t="s">
        <v>168</v>
      </c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16">
        <f>SUM(BM51:BM52)</f>
        <v>12054396.1</v>
      </c>
      <c r="BN50" s="16">
        <f>SUM(BN51:BN52)</f>
        <v>15416569.6</v>
      </c>
    </row>
    <row r="51" spans="1:66" s="11" customFormat="1" ht="15" customHeight="1">
      <c r="A51" s="17" t="s">
        <v>169</v>
      </c>
      <c r="B51" s="71" t="s">
        <v>170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1"/>
      <c r="S51" s="71"/>
      <c r="T51" s="71"/>
      <c r="U51" s="71"/>
      <c r="V51" s="71"/>
      <c r="W51" s="71"/>
      <c r="X51" s="71"/>
      <c r="Y51" s="71"/>
      <c r="Z51" s="71"/>
      <c r="AA51" s="71"/>
      <c r="AB51" s="71"/>
      <c r="AC51" s="71"/>
      <c r="AD51" s="71"/>
      <c r="AE51" s="71"/>
      <c r="AF51" s="18">
        <v>0</v>
      </c>
      <c r="AG51" s="18">
        <v>0</v>
      </c>
      <c r="AH51" s="19" t="s">
        <v>171</v>
      </c>
      <c r="AI51" s="71" t="s">
        <v>172</v>
      </c>
      <c r="AJ51" s="71"/>
      <c r="AK51" s="71"/>
      <c r="AL51" s="71"/>
      <c r="AM51" s="71"/>
      <c r="AN51" s="71"/>
      <c r="AO51" s="71"/>
      <c r="AP51" s="71"/>
      <c r="AQ51" s="71"/>
      <c r="AR51" s="71"/>
      <c r="AS51" s="71"/>
      <c r="AT51" s="71"/>
      <c r="AU51" s="71"/>
      <c r="AV51" s="71"/>
      <c r="AW51" s="71"/>
      <c r="AX51" s="71"/>
      <c r="AY51" s="71"/>
      <c r="AZ51" s="71"/>
      <c r="BA51" s="71"/>
      <c r="BB51" s="71"/>
      <c r="BC51" s="71"/>
      <c r="BD51" s="71"/>
      <c r="BE51" s="71"/>
      <c r="BF51" s="71"/>
      <c r="BG51" s="71"/>
      <c r="BH51" s="71"/>
      <c r="BI51" s="71"/>
      <c r="BJ51" s="71"/>
      <c r="BK51" s="71"/>
      <c r="BL51" s="71"/>
      <c r="BM51" s="18">
        <v>11798839.039999999</v>
      </c>
      <c r="BN51" s="18">
        <v>15161012.539999999</v>
      </c>
    </row>
    <row r="52" spans="1:66" s="11" customFormat="1" ht="15" customHeight="1">
      <c r="A52" s="17" t="s">
        <v>173</v>
      </c>
      <c r="B52" s="71" t="s">
        <v>174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  <c r="AD52" s="71"/>
      <c r="AE52" s="71"/>
      <c r="AF52" s="18">
        <v>0</v>
      </c>
      <c r="AG52" s="18">
        <v>0</v>
      </c>
      <c r="AH52" s="19" t="s">
        <v>175</v>
      </c>
      <c r="AI52" s="71" t="s">
        <v>176</v>
      </c>
      <c r="AJ52" s="71"/>
      <c r="AK52" s="71"/>
      <c r="AL52" s="71"/>
      <c r="AM52" s="71"/>
      <c r="AN52" s="71"/>
      <c r="AO52" s="71"/>
      <c r="AP52" s="71"/>
      <c r="AQ52" s="71"/>
      <c r="AR52" s="71"/>
      <c r="AS52" s="71"/>
      <c r="AT52" s="71"/>
      <c r="AU52" s="71"/>
      <c r="AV52" s="71"/>
      <c r="AW52" s="71"/>
      <c r="AX52" s="71"/>
      <c r="AY52" s="71"/>
      <c r="AZ52" s="71"/>
      <c r="BA52" s="71"/>
      <c r="BB52" s="71"/>
      <c r="BC52" s="71"/>
      <c r="BD52" s="71"/>
      <c r="BE52" s="71"/>
      <c r="BF52" s="71"/>
      <c r="BG52" s="71"/>
      <c r="BH52" s="71"/>
      <c r="BI52" s="71"/>
      <c r="BJ52" s="71"/>
      <c r="BK52" s="71"/>
      <c r="BL52" s="71"/>
      <c r="BM52" s="18">
        <v>255557.06</v>
      </c>
      <c r="BN52" s="18">
        <v>255557.06</v>
      </c>
    </row>
    <row r="53" spans="1:66" s="11" customFormat="1" ht="15" customHeight="1">
      <c r="A53" s="12" t="s">
        <v>177</v>
      </c>
      <c r="B53" s="73" t="s">
        <v>178</v>
      </c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16">
        <f>SUM(AF54:AF58)</f>
        <v>0</v>
      </c>
      <c r="AG53" s="16">
        <f>SUM(AG54:AG58)</f>
        <v>0</v>
      </c>
      <c r="AH53" s="14" t="s">
        <v>179</v>
      </c>
      <c r="AI53" s="73" t="s">
        <v>180</v>
      </c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16">
        <f>SUM(BM54:BM56)</f>
        <v>0</v>
      </c>
      <c r="BN53" s="16">
        <f>SUM(BN54:BN56)</f>
        <v>0</v>
      </c>
    </row>
    <row r="54" spans="1:66" s="11" customFormat="1" ht="15" customHeight="1">
      <c r="A54" s="17" t="s">
        <v>181</v>
      </c>
      <c r="B54" s="71" t="s">
        <v>182</v>
      </c>
      <c r="C54" s="71"/>
      <c r="D54" s="71"/>
      <c r="E54" s="71"/>
      <c r="F54" s="71"/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1"/>
      <c r="U54" s="71"/>
      <c r="V54" s="71"/>
      <c r="W54" s="71"/>
      <c r="X54" s="71"/>
      <c r="Y54" s="71"/>
      <c r="Z54" s="71"/>
      <c r="AA54" s="71"/>
      <c r="AB54" s="71"/>
      <c r="AC54" s="71"/>
      <c r="AD54" s="71"/>
      <c r="AE54" s="71"/>
      <c r="AF54" s="18">
        <v>0</v>
      </c>
      <c r="AG54" s="18">
        <v>0</v>
      </c>
      <c r="AH54" s="19" t="s">
        <v>183</v>
      </c>
      <c r="AI54" s="71" t="s">
        <v>184</v>
      </c>
      <c r="AJ54" s="71"/>
      <c r="AK54" s="71"/>
      <c r="AL54" s="71"/>
      <c r="AM54" s="71"/>
      <c r="AN54" s="71"/>
      <c r="AO54" s="71"/>
      <c r="AP54" s="71"/>
      <c r="AQ54" s="71"/>
      <c r="AR54" s="71"/>
      <c r="AS54" s="71"/>
      <c r="AT54" s="71"/>
      <c r="AU54" s="71"/>
      <c r="AV54" s="71"/>
      <c r="AW54" s="71"/>
      <c r="AX54" s="71"/>
      <c r="AY54" s="71"/>
      <c r="AZ54" s="71"/>
      <c r="BA54" s="71"/>
      <c r="BB54" s="71"/>
      <c r="BC54" s="71"/>
      <c r="BD54" s="71"/>
      <c r="BE54" s="71"/>
      <c r="BF54" s="71"/>
      <c r="BG54" s="71"/>
      <c r="BH54" s="71"/>
      <c r="BI54" s="71"/>
      <c r="BJ54" s="71"/>
      <c r="BK54" s="71"/>
      <c r="BL54" s="71"/>
      <c r="BM54" s="18">
        <v>0</v>
      </c>
      <c r="BN54" s="18">
        <v>0</v>
      </c>
    </row>
    <row r="55" spans="1:66" s="11" customFormat="1" ht="15" customHeight="1">
      <c r="A55" s="17" t="s">
        <v>185</v>
      </c>
      <c r="B55" s="71" t="s">
        <v>186</v>
      </c>
      <c r="C55" s="71"/>
      <c r="D55" s="71"/>
      <c r="E55" s="71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1"/>
      <c r="U55" s="71"/>
      <c r="V55" s="71"/>
      <c r="W55" s="71"/>
      <c r="X55" s="71"/>
      <c r="Y55" s="71"/>
      <c r="Z55" s="71"/>
      <c r="AA55" s="71"/>
      <c r="AB55" s="71"/>
      <c r="AC55" s="71"/>
      <c r="AD55" s="71"/>
      <c r="AE55" s="71"/>
      <c r="AF55" s="18">
        <v>0</v>
      </c>
      <c r="AG55" s="18">
        <v>0</v>
      </c>
      <c r="AH55" s="19" t="s">
        <v>187</v>
      </c>
      <c r="AI55" s="71" t="s">
        <v>188</v>
      </c>
      <c r="AJ55" s="71"/>
      <c r="AK55" s="71"/>
      <c r="AL55" s="71"/>
      <c r="AM55" s="71"/>
      <c r="AN55" s="71"/>
      <c r="AO55" s="71"/>
      <c r="AP55" s="71"/>
      <c r="AQ55" s="71"/>
      <c r="AR55" s="71"/>
      <c r="AS55" s="71"/>
      <c r="AT55" s="71"/>
      <c r="AU55" s="71"/>
      <c r="AV55" s="71"/>
      <c r="AW55" s="71"/>
      <c r="AX55" s="71"/>
      <c r="AY55" s="71"/>
      <c r="AZ55" s="71"/>
      <c r="BA55" s="71"/>
      <c r="BB55" s="71"/>
      <c r="BC55" s="71"/>
      <c r="BD55" s="71"/>
      <c r="BE55" s="71"/>
      <c r="BF55" s="71"/>
      <c r="BG55" s="71"/>
      <c r="BH55" s="71"/>
      <c r="BI55" s="71"/>
      <c r="BJ55" s="71"/>
      <c r="BK55" s="71"/>
      <c r="BL55" s="71"/>
      <c r="BM55" s="18">
        <v>0</v>
      </c>
      <c r="BN55" s="18">
        <v>0</v>
      </c>
    </row>
    <row r="56" spans="1:66" s="11" customFormat="1" ht="15" customHeight="1">
      <c r="A56" s="17" t="s">
        <v>189</v>
      </c>
      <c r="B56" s="71" t="s">
        <v>190</v>
      </c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1"/>
      <c r="U56" s="71"/>
      <c r="V56" s="71"/>
      <c r="W56" s="71"/>
      <c r="X56" s="71"/>
      <c r="Y56" s="71"/>
      <c r="Z56" s="71"/>
      <c r="AA56" s="71"/>
      <c r="AB56" s="71"/>
      <c r="AC56" s="71"/>
      <c r="AD56" s="71"/>
      <c r="AE56" s="71"/>
      <c r="AF56" s="18">
        <v>0</v>
      </c>
      <c r="AG56" s="18">
        <v>0</v>
      </c>
      <c r="AH56" s="19" t="s">
        <v>191</v>
      </c>
      <c r="AI56" s="71" t="s">
        <v>192</v>
      </c>
      <c r="AJ56" s="71"/>
      <c r="AK56" s="71"/>
      <c r="AL56" s="71"/>
      <c r="AM56" s="71"/>
      <c r="AN56" s="71"/>
      <c r="AO56" s="71"/>
      <c r="AP56" s="71"/>
      <c r="AQ56" s="71"/>
      <c r="AR56" s="71"/>
      <c r="AS56" s="71"/>
      <c r="AT56" s="71"/>
      <c r="AU56" s="71"/>
      <c r="AV56" s="71"/>
      <c r="AW56" s="71"/>
      <c r="AX56" s="71"/>
      <c r="AY56" s="71"/>
      <c r="AZ56" s="71"/>
      <c r="BA56" s="71"/>
      <c r="BB56" s="71"/>
      <c r="BC56" s="71"/>
      <c r="BD56" s="71"/>
      <c r="BE56" s="71"/>
      <c r="BF56" s="71"/>
      <c r="BG56" s="71"/>
      <c r="BH56" s="71"/>
      <c r="BI56" s="71"/>
      <c r="BJ56" s="71"/>
      <c r="BK56" s="71"/>
      <c r="BL56" s="71"/>
      <c r="BM56" s="18">
        <v>0</v>
      </c>
      <c r="BN56" s="18">
        <v>0</v>
      </c>
    </row>
    <row r="57" spans="1:66" s="11" customFormat="1" ht="15" customHeight="1">
      <c r="A57" s="17" t="s">
        <v>193</v>
      </c>
      <c r="B57" s="71" t="s">
        <v>194</v>
      </c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1"/>
      <c r="U57" s="71"/>
      <c r="V57" s="71"/>
      <c r="W57" s="71"/>
      <c r="X57" s="71"/>
      <c r="Y57" s="71"/>
      <c r="Z57" s="71"/>
      <c r="AA57" s="71"/>
      <c r="AB57" s="71"/>
      <c r="AC57" s="71"/>
      <c r="AD57" s="71"/>
      <c r="AE57" s="71"/>
      <c r="AF57" s="18">
        <v>0</v>
      </c>
      <c r="AG57" s="18">
        <v>0</v>
      </c>
      <c r="AH57" s="14" t="s">
        <v>195</v>
      </c>
      <c r="AI57" s="73" t="s">
        <v>196</v>
      </c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16">
        <f>SUM(BM58:BM62)</f>
        <v>57876712.640000001</v>
      </c>
      <c r="BN57" s="16">
        <f>SUM(BN58:BN62)</f>
        <v>57876712.640000001</v>
      </c>
    </row>
    <row r="58" spans="1:66" s="11" customFormat="1" ht="15" customHeight="1">
      <c r="A58" s="17" t="s">
        <v>197</v>
      </c>
      <c r="B58" s="71" t="s">
        <v>198</v>
      </c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1"/>
      <c r="U58" s="71"/>
      <c r="V58" s="71"/>
      <c r="W58" s="71"/>
      <c r="X58" s="71"/>
      <c r="Y58" s="71"/>
      <c r="Z58" s="71"/>
      <c r="AA58" s="71"/>
      <c r="AB58" s="71"/>
      <c r="AC58" s="71"/>
      <c r="AD58" s="71"/>
      <c r="AE58" s="71"/>
      <c r="AF58" s="18">
        <v>0</v>
      </c>
      <c r="AG58" s="18">
        <v>0</v>
      </c>
      <c r="AH58" s="19" t="s">
        <v>199</v>
      </c>
      <c r="AI58" s="71" t="s">
        <v>200</v>
      </c>
      <c r="AJ58" s="71"/>
      <c r="AK58" s="71"/>
      <c r="AL58" s="71"/>
      <c r="AM58" s="71"/>
      <c r="AN58" s="71"/>
      <c r="AO58" s="71"/>
      <c r="AP58" s="71"/>
      <c r="AQ58" s="71"/>
      <c r="AR58" s="71"/>
      <c r="AS58" s="71"/>
      <c r="AT58" s="71"/>
      <c r="AU58" s="71"/>
      <c r="AV58" s="71"/>
      <c r="AW58" s="71"/>
      <c r="AX58" s="71"/>
      <c r="AY58" s="71"/>
      <c r="AZ58" s="71"/>
      <c r="BA58" s="71"/>
      <c r="BB58" s="71"/>
      <c r="BC58" s="71"/>
      <c r="BD58" s="71"/>
      <c r="BE58" s="71"/>
      <c r="BF58" s="71"/>
      <c r="BG58" s="71"/>
      <c r="BH58" s="71"/>
      <c r="BI58" s="71"/>
      <c r="BJ58" s="71"/>
      <c r="BK58" s="71"/>
      <c r="BL58" s="71"/>
      <c r="BM58" s="18">
        <v>0</v>
      </c>
      <c r="BN58" s="18">
        <v>0</v>
      </c>
    </row>
    <row r="59" spans="1:66" s="11" customFormat="1" ht="15" customHeight="1">
      <c r="A59" s="12" t="s">
        <v>201</v>
      </c>
      <c r="B59" s="73" t="s">
        <v>202</v>
      </c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16">
        <f>SUM(AF60:AF66)</f>
        <v>196495636.71000001</v>
      </c>
      <c r="AG59" s="16">
        <f>SUM(AG60:AG66)</f>
        <v>185107235.52000001</v>
      </c>
      <c r="AH59" s="19" t="s">
        <v>203</v>
      </c>
      <c r="AI59" s="71" t="s">
        <v>204</v>
      </c>
      <c r="AJ59" s="71"/>
      <c r="AK59" s="71"/>
      <c r="AL59" s="71"/>
      <c r="AM59" s="71"/>
      <c r="AN59" s="71"/>
      <c r="AO59" s="71"/>
      <c r="AP59" s="71"/>
      <c r="AQ59" s="71"/>
      <c r="AR59" s="71"/>
      <c r="AS59" s="71"/>
      <c r="AT59" s="71"/>
      <c r="AU59" s="71"/>
      <c r="AV59" s="71"/>
      <c r="AW59" s="71"/>
      <c r="AX59" s="71"/>
      <c r="AY59" s="71"/>
      <c r="AZ59" s="71"/>
      <c r="BA59" s="71"/>
      <c r="BB59" s="71"/>
      <c r="BC59" s="71"/>
      <c r="BD59" s="71"/>
      <c r="BE59" s="71"/>
      <c r="BF59" s="71"/>
      <c r="BG59" s="71"/>
      <c r="BH59" s="71"/>
      <c r="BI59" s="71"/>
      <c r="BJ59" s="71"/>
      <c r="BK59" s="71"/>
      <c r="BL59" s="71"/>
      <c r="BM59" s="18">
        <v>0</v>
      </c>
      <c r="BN59" s="18">
        <v>0</v>
      </c>
    </row>
    <row r="60" spans="1:66" s="11" customFormat="1" ht="15" customHeight="1">
      <c r="A60" s="17" t="s">
        <v>205</v>
      </c>
      <c r="B60" s="71" t="s">
        <v>206</v>
      </c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1"/>
      <c r="U60" s="71"/>
      <c r="V60" s="71"/>
      <c r="W60" s="71"/>
      <c r="X60" s="71"/>
      <c r="Y60" s="71"/>
      <c r="Z60" s="71"/>
      <c r="AA60" s="71"/>
      <c r="AB60" s="71"/>
      <c r="AC60" s="71"/>
      <c r="AD60" s="71"/>
      <c r="AE60" s="71"/>
      <c r="AF60" s="18">
        <v>1366938</v>
      </c>
      <c r="AG60" s="18">
        <v>1366938</v>
      </c>
      <c r="AH60" s="19" t="s">
        <v>207</v>
      </c>
      <c r="AI60" s="71" t="s">
        <v>208</v>
      </c>
      <c r="AJ60" s="71"/>
      <c r="AK60" s="71"/>
      <c r="AL60" s="71"/>
      <c r="AM60" s="71"/>
      <c r="AN60" s="71"/>
      <c r="AO60" s="71"/>
      <c r="AP60" s="71"/>
      <c r="AQ60" s="71"/>
      <c r="AR60" s="71"/>
      <c r="AS60" s="71"/>
      <c r="AT60" s="71"/>
      <c r="AU60" s="71"/>
      <c r="AV60" s="71"/>
      <c r="AW60" s="71"/>
      <c r="AX60" s="71"/>
      <c r="AY60" s="71"/>
      <c r="AZ60" s="71"/>
      <c r="BA60" s="71"/>
      <c r="BB60" s="71"/>
      <c r="BC60" s="71"/>
      <c r="BD60" s="71"/>
      <c r="BE60" s="71"/>
      <c r="BF60" s="71"/>
      <c r="BG60" s="71"/>
      <c r="BH60" s="71"/>
      <c r="BI60" s="71"/>
      <c r="BJ60" s="71"/>
      <c r="BK60" s="71"/>
      <c r="BL60" s="71"/>
      <c r="BM60" s="18">
        <v>57876712.640000001</v>
      </c>
      <c r="BN60" s="18">
        <v>57876712.640000001</v>
      </c>
    </row>
    <row r="61" spans="1:66" s="11" customFormat="1" ht="15" customHeight="1">
      <c r="A61" s="17" t="s">
        <v>209</v>
      </c>
      <c r="B61" s="71" t="s">
        <v>210</v>
      </c>
      <c r="C61" s="71"/>
      <c r="D61" s="71"/>
      <c r="E61" s="71"/>
      <c r="F61" s="71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18">
        <v>852342.98</v>
      </c>
      <c r="AG61" s="18">
        <v>852342.98</v>
      </c>
      <c r="AH61" s="19" t="s">
        <v>211</v>
      </c>
      <c r="AI61" s="71" t="s">
        <v>212</v>
      </c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18">
        <v>0</v>
      </c>
      <c r="BN61" s="18">
        <v>0</v>
      </c>
    </row>
    <row r="62" spans="1:66" s="11" customFormat="1" ht="15" customHeight="1">
      <c r="A62" s="17" t="s">
        <v>213</v>
      </c>
      <c r="B62" s="71" t="s">
        <v>214</v>
      </c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18">
        <v>10302431.550000001</v>
      </c>
      <c r="AG62" s="18">
        <v>10302431.550000001</v>
      </c>
      <c r="AH62" s="19" t="s">
        <v>215</v>
      </c>
      <c r="AI62" s="71" t="s">
        <v>216</v>
      </c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  <c r="BM62" s="18">
        <v>0</v>
      </c>
      <c r="BN62" s="18">
        <v>0</v>
      </c>
    </row>
    <row r="63" spans="1:66" s="11" customFormat="1" ht="15" customHeight="1">
      <c r="A63" s="17" t="s">
        <v>217</v>
      </c>
      <c r="B63" s="71" t="s">
        <v>218</v>
      </c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1"/>
      <c r="U63" s="71"/>
      <c r="V63" s="71"/>
      <c r="W63" s="71"/>
      <c r="X63" s="71"/>
      <c r="Y63" s="71"/>
      <c r="Z63" s="71"/>
      <c r="AA63" s="71"/>
      <c r="AB63" s="71"/>
      <c r="AC63" s="71"/>
      <c r="AD63" s="71"/>
      <c r="AE63" s="71"/>
      <c r="AF63" s="18">
        <v>60206385.210000001</v>
      </c>
      <c r="AG63" s="18">
        <v>60206385.210000001</v>
      </c>
      <c r="AH63" s="14" t="s">
        <v>219</v>
      </c>
      <c r="AI63" s="73" t="s">
        <v>220</v>
      </c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16">
        <f>SUM(BM64:BM66)</f>
        <v>0</v>
      </c>
      <c r="BN63" s="16">
        <f>SUM(BN64:BN66)</f>
        <v>0</v>
      </c>
    </row>
    <row r="64" spans="1:66" s="11" customFormat="1" ht="15" customHeight="1">
      <c r="A64" s="17" t="s">
        <v>221</v>
      </c>
      <c r="B64" s="71" t="s">
        <v>222</v>
      </c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1"/>
      <c r="U64" s="71"/>
      <c r="V64" s="71"/>
      <c r="W64" s="71"/>
      <c r="X64" s="71"/>
      <c r="Y64" s="71"/>
      <c r="Z64" s="71"/>
      <c r="AA64" s="71"/>
      <c r="AB64" s="71"/>
      <c r="AC64" s="71"/>
      <c r="AD64" s="71"/>
      <c r="AE64" s="71"/>
      <c r="AF64" s="18">
        <v>36788067.869999997</v>
      </c>
      <c r="AG64" s="18">
        <v>31663940.809999999</v>
      </c>
      <c r="AH64" s="19" t="s">
        <v>223</v>
      </c>
      <c r="AI64" s="71" t="s">
        <v>224</v>
      </c>
      <c r="AJ64" s="71"/>
      <c r="AK64" s="71"/>
      <c r="AL64" s="71"/>
      <c r="AM64" s="71"/>
      <c r="AN64" s="71"/>
      <c r="AO64" s="71"/>
      <c r="AP64" s="71"/>
      <c r="AQ64" s="71"/>
      <c r="AR64" s="71"/>
      <c r="AS64" s="71"/>
      <c r="AT64" s="71"/>
      <c r="AU64" s="71"/>
      <c r="AV64" s="71"/>
      <c r="AW64" s="71"/>
      <c r="AX64" s="71"/>
      <c r="AY64" s="71"/>
      <c r="AZ64" s="71"/>
      <c r="BA64" s="71"/>
      <c r="BB64" s="71"/>
      <c r="BC64" s="71"/>
      <c r="BD64" s="71"/>
      <c r="BE64" s="71"/>
      <c r="BF64" s="71"/>
      <c r="BG64" s="71"/>
      <c r="BH64" s="71"/>
      <c r="BI64" s="71"/>
      <c r="BJ64" s="71"/>
      <c r="BK64" s="71"/>
      <c r="BL64" s="71"/>
      <c r="BM64" s="18">
        <v>0</v>
      </c>
      <c r="BN64" s="18">
        <v>0</v>
      </c>
    </row>
    <row r="65" spans="1:66" s="11" customFormat="1" ht="15" customHeight="1">
      <c r="A65" s="17" t="s">
        <v>225</v>
      </c>
      <c r="B65" s="71" t="s">
        <v>226</v>
      </c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1"/>
      <c r="U65" s="71"/>
      <c r="V65" s="71"/>
      <c r="W65" s="71"/>
      <c r="X65" s="71"/>
      <c r="Y65" s="71"/>
      <c r="Z65" s="71"/>
      <c r="AA65" s="71"/>
      <c r="AB65" s="71"/>
      <c r="AC65" s="71"/>
      <c r="AD65" s="71"/>
      <c r="AE65" s="71"/>
      <c r="AF65" s="18">
        <v>68455473.510000005</v>
      </c>
      <c r="AG65" s="18">
        <v>62191199.380000003</v>
      </c>
      <c r="AH65" s="19" t="s">
        <v>227</v>
      </c>
      <c r="AI65" s="71" t="s">
        <v>228</v>
      </c>
      <c r="AJ65" s="71"/>
      <c r="AK65" s="71"/>
      <c r="AL65" s="71"/>
      <c r="AM65" s="71"/>
      <c r="AN65" s="71"/>
      <c r="AO65" s="71"/>
      <c r="AP65" s="71"/>
      <c r="AQ65" s="71"/>
      <c r="AR65" s="71"/>
      <c r="AS65" s="71"/>
      <c r="AT65" s="71"/>
      <c r="AU65" s="71"/>
      <c r="AV65" s="71"/>
      <c r="AW65" s="71"/>
      <c r="AX65" s="71"/>
      <c r="AY65" s="71"/>
      <c r="AZ65" s="71"/>
      <c r="BA65" s="71"/>
      <c r="BB65" s="71"/>
      <c r="BC65" s="71"/>
      <c r="BD65" s="71"/>
      <c r="BE65" s="71"/>
      <c r="BF65" s="71"/>
      <c r="BG65" s="71"/>
      <c r="BH65" s="71"/>
      <c r="BI65" s="71"/>
      <c r="BJ65" s="71"/>
      <c r="BK65" s="71"/>
      <c r="BL65" s="71"/>
      <c r="BM65" s="18">
        <v>0</v>
      </c>
      <c r="BN65" s="18">
        <v>0</v>
      </c>
    </row>
    <row r="66" spans="1:66" s="11" customFormat="1" ht="15" customHeight="1">
      <c r="A66" s="17" t="s">
        <v>229</v>
      </c>
      <c r="B66" s="71" t="s">
        <v>230</v>
      </c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1"/>
      <c r="U66" s="71"/>
      <c r="V66" s="71"/>
      <c r="W66" s="71"/>
      <c r="X66" s="71"/>
      <c r="Y66" s="71"/>
      <c r="Z66" s="71"/>
      <c r="AA66" s="71"/>
      <c r="AB66" s="71"/>
      <c r="AC66" s="71"/>
      <c r="AD66" s="71"/>
      <c r="AE66" s="71"/>
      <c r="AF66" s="18">
        <v>18523997.59</v>
      </c>
      <c r="AG66" s="18">
        <v>18523997.59</v>
      </c>
      <c r="AH66" s="19" t="s">
        <v>231</v>
      </c>
      <c r="AI66" s="71" t="s">
        <v>232</v>
      </c>
      <c r="AJ66" s="71"/>
      <c r="AK66" s="71"/>
      <c r="AL66" s="71"/>
      <c r="AM66" s="71"/>
      <c r="AN66" s="71"/>
      <c r="AO66" s="71"/>
      <c r="AP66" s="71"/>
      <c r="AQ66" s="71"/>
      <c r="AR66" s="71"/>
      <c r="AS66" s="71"/>
      <c r="AT66" s="71"/>
      <c r="AU66" s="71"/>
      <c r="AV66" s="71"/>
      <c r="AW66" s="71"/>
      <c r="AX66" s="71"/>
      <c r="AY66" s="71"/>
      <c r="AZ66" s="71"/>
      <c r="BA66" s="71"/>
      <c r="BB66" s="71"/>
      <c r="BC66" s="71"/>
      <c r="BD66" s="71"/>
      <c r="BE66" s="71"/>
      <c r="BF66" s="71"/>
      <c r="BG66" s="71"/>
      <c r="BH66" s="71"/>
      <c r="BI66" s="71"/>
      <c r="BJ66" s="71"/>
      <c r="BK66" s="71"/>
      <c r="BL66" s="71"/>
      <c r="BM66" s="18">
        <v>0</v>
      </c>
      <c r="BN66" s="18">
        <v>0</v>
      </c>
    </row>
    <row r="67" spans="1:66" s="11" customFormat="1" ht="15" customHeight="1">
      <c r="A67" s="12" t="s">
        <v>233</v>
      </c>
      <c r="B67" s="73" t="s">
        <v>234</v>
      </c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16">
        <f>SUM(AF68:AF75)</f>
        <v>19738146.300000001</v>
      </c>
      <c r="AG67" s="16">
        <f>SUM(AG68:AG75)</f>
        <v>19703469.609999999</v>
      </c>
      <c r="AH67" s="14" t="s">
        <v>235</v>
      </c>
      <c r="AI67" s="73" t="s">
        <v>236</v>
      </c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16">
        <f>SUM(BM68:BM73)</f>
        <v>0</v>
      </c>
      <c r="BN67" s="16">
        <f>SUM(BN68:BN73)</f>
        <v>0</v>
      </c>
    </row>
    <row r="68" spans="1:66" s="11" customFormat="1" ht="15" customHeight="1">
      <c r="A68" s="17" t="s">
        <v>237</v>
      </c>
      <c r="B68" s="71" t="s">
        <v>238</v>
      </c>
      <c r="C68" s="71"/>
      <c r="D68" s="71"/>
      <c r="E68" s="71"/>
      <c r="F68" s="71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1"/>
      <c r="U68" s="71"/>
      <c r="V68" s="71"/>
      <c r="W68" s="71"/>
      <c r="X68" s="71"/>
      <c r="Y68" s="71"/>
      <c r="Z68" s="71"/>
      <c r="AA68" s="71"/>
      <c r="AB68" s="71"/>
      <c r="AC68" s="71"/>
      <c r="AD68" s="71"/>
      <c r="AE68" s="71"/>
      <c r="AF68" s="18">
        <v>3001855.23</v>
      </c>
      <c r="AG68" s="18">
        <v>2981678.54</v>
      </c>
      <c r="AH68" s="19" t="s">
        <v>239</v>
      </c>
      <c r="AI68" s="71" t="s">
        <v>240</v>
      </c>
      <c r="AJ68" s="71"/>
      <c r="AK68" s="71"/>
      <c r="AL68" s="71"/>
      <c r="AM68" s="71"/>
      <c r="AN68" s="71"/>
      <c r="AO68" s="71"/>
      <c r="AP68" s="71"/>
      <c r="AQ68" s="71"/>
      <c r="AR68" s="71"/>
      <c r="AS68" s="71"/>
      <c r="AT68" s="71"/>
      <c r="AU68" s="71"/>
      <c r="AV68" s="71"/>
      <c r="AW68" s="71"/>
      <c r="AX68" s="71"/>
      <c r="AY68" s="71"/>
      <c r="AZ68" s="71"/>
      <c r="BA68" s="71"/>
      <c r="BB68" s="71"/>
      <c r="BC68" s="71"/>
      <c r="BD68" s="71"/>
      <c r="BE68" s="71"/>
      <c r="BF68" s="71"/>
      <c r="BG68" s="71"/>
      <c r="BH68" s="71"/>
      <c r="BI68" s="71"/>
      <c r="BJ68" s="71"/>
      <c r="BK68" s="71"/>
      <c r="BL68" s="71"/>
      <c r="BM68" s="18">
        <v>0</v>
      </c>
      <c r="BN68" s="18">
        <v>0</v>
      </c>
    </row>
    <row r="69" spans="1:66" s="11" customFormat="1" ht="15" customHeight="1">
      <c r="A69" s="17" t="s">
        <v>241</v>
      </c>
      <c r="B69" s="71" t="s">
        <v>242</v>
      </c>
      <c r="C69" s="71"/>
      <c r="D69" s="71"/>
      <c r="E69" s="71"/>
      <c r="F69" s="71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1"/>
      <c r="U69" s="71"/>
      <c r="V69" s="71"/>
      <c r="W69" s="71"/>
      <c r="X69" s="71"/>
      <c r="Y69" s="71"/>
      <c r="Z69" s="71"/>
      <c r="AA69" s="71"/>
      <c r="AB69" s="71"/>
      <c r="AC69" s="71"/>
      <c r="AD69" s="71"/>
      <c r="AE69" s="71"/>
      <c r="AF69" s="18">
        <v>944997.63</v>
      </c>
      <c r="AG69" s="18">
        <v>944997.63</v>
      </c>
      <c r="AH69" s="19" t="s">
        <v>243</v>
      </c>
      <c r="AI69" s="71" t="s">
        <v>244</v>
      </c>
      <c r="AJ69" s="71"/>
      <c r="AK69" s="71"/>
      <c r="AL69" s="71"/>
      <c r="AM69" s="71"/>
      <c r="AN69" s="71"/>
      <c r="AO69" s="71"/>
      <c r="AP69" s="71"/>
      <c r="AQ69" s="71"/>
      <c r="AR69" s="71"/>
      <c r="AS69" s="71"/>
      <c r="AT69" s="71"/>
      <c r="AU69" s="71"/>
      <c r="AV69" s="71"/>
      <c r="AW69" s="71"/>
      <c r="AX69" s="71"/>
      <c r="AY69" s="71"/>
      <c r="AZ69" s="71"/>
      <c r="BA69" s="71"/>
      <c r="BB69" s="71"/>
      <c r="BC69" s="71"/>
      <c r="BD69" s="71"/>
      <c r="BE69" s="71"/>
      <c r="BF69" s="71"/>
      <c r="BG69" s="71"/>
      <c r="BH69" s="71"/>
      <c r="BI69" s="71"/>
      <c r="BJ69" s="71"/>
      <c r="BK69" s="71"/>
      <c r="BL69" s="71"/>
      <c r="BM69" s="18">
        <v>0</v>
      </c>
      <c r="BN69" s="18">
        <v>0</v>
      </c>
    </row>
    <row r="70" spans="1:66" s="11" customFormat="1" ht="15" customHeight="1">
      <c r="A70" s="17" t="s">
        <v>245</v>
      </c>
      <c r="B70" s="71" t="s">
        <v>246</v>
      </c>
      <c r="C70" s="71"/>
      <c r="D70" s="71"/>
      <c r="E70" s="71"/>
      <c r="F70" s="71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1"/>
      <c r="U70" s="71"/>
      <c r="V70" s="71"/>
      <c r="W70" s="71"/>
      <c r="X70" s="71"/>
      <c r="Y70" s="71"/>
      <c r="Z70" s="71"/>
      <c r="AA70" s="71"/>
      <c r="AB70" s="71"/>
      <c r="AC70" s="71"/>
      <c r="AD70" s="71"/>
      <c r="AE70" s="71"/>
      <c r="AF70" s="18">
        <v>2113730.2000000002</v>
      </c>
      <c r="AG70" s="18">
        <v>2113730.2000000002</v>
      </c>
      <c r="AH70" s="19" t="s">
        <v>247</v>
      </c>
      <c r="AI70" s="71" t="s">
        <v>248</v>
      </c>
      <c r="AJ70" s="71"/>
      <c r="AK70" s="71"/>
      <c r="AL70" s="71"/>
      <c r="AM70" s="71"/>
      <c r="AN70" s="71"/>
      <c r="AO70" s="71"/>
      <c r="AP70" s="71"/>
      <c r="AQ70" s="71"/>
      <c r="AR70" s="71"/>
      <c r="AS70" s="71"/>
      <c r="AT70" s="71"/>
      <c r="AU70" s="71"/>
      <c r="AV70" s="71"/>
      <c r="AW70" s="71"/>
      <c r="AX70" s="71"/>
      <c r="AY70" s="71"/>
      <c r="AZ70" s="71"/>
      <c r="BA70" s="71"/>
      <c r="BB70" s="71"/>
      <c r="BC70" s="71"/>
      <c r="BD70" s="71"/>
      <c r="BE70" s="71"/>
      <c r="BF70" s="71"/>
      <c r="BG70" s="71"/>
      <c r="BH70" s="71"/>
      <c r="BI70" s="71"/>
      <c r="BJ70" s="71"/>
      <c r="BK70" s="71"/>
      <c r="BL70" s="71"/>
      <c r="BM70" s="18">
        <v>0</v>
      </c>
      <c r="BN70" s="18">
        <v>0</v>
      </c>
    </row>
    <row r="71" spans="1:66" s="11" customFormat="1" ht="15" customHeight="1">
      <c r="A71" s="17" t="s">
        <v>249</v>
      </c>
      <c r="B71" s="71" t="s">
        <v>250</v>
      </c>
      <c r="C71" s="71"/>
      <c r="D71" s="71"/>
      <c r="E71" s="71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1"/>
      <c r="U71" s="71"/>
      <c r="V71" s="71"/>
      <c r="W71" s="71"/>
      <c r="X71" s="71"/>
      <c r="Y71" s="71"/>
      <c r="Z71" s="71"/>
      <c r="AA71" s="71"/>
      <c r="AB71" s="71"/>
      <c r="AC71" s="71"/>
      <c r="AD71" s="71"/>
      <c r="AE71" s="71"/>
      <c r="AF71" s="18">
        <v>6311186</v>
      </c>
      <c r="AG71" s="18">
        <v>6311186</v>
      </c>
      <c r="AH71" s="19" t="s">
        <v>251</v>
      </c>
      <c r="AI71" s="71" t="s">
        <v>252</v>
      </c>
      <c r="AJ71" s="71"/>
      <c r="AK71" s="71"/>
      <c r="AL71" s="71"/>
      <c r="AM71" s="71"/>
      <c r="AN71" s="71"/>
      <c r="AO71" s="71"/>
      <c r="AP71" s="71"/>
      <c r="AQ71" s="71"/>
      <c r="AR71" s="71"/>
      <c r="AS71" s="71"/>
      <c r="AT71" s="71"/>
      <c r="AU71" s="71"/>
      <c r="AV71" s="71"/>
      <c r="AW71" s="71"/>
      <c r="AX71" s="71"/>
      <c r="AY71" s="71"/>
      <c r="AZ71" s="71"/>
      <c r="BA71" s="71"/>
      <c r="BB71" s="71"/>
      <c r="BC71" s="71"/>
      <c r="BD71" s="71"/>
      <c r="BE71" s="71"/>
      <c r="BF71" s="71"/>
      <c r="BG71" s="71"/>
      <c r="BH71" s="71"/>
      <c r="BI71" s="71"/>
      <c r="BJ71" s="71"/>
      <c r="BK71" s="71"/>
      <c r="BL71" s="71"/>
      <c r="BM71" s="18">
        <v>0</v>
      </c>
      <c r="BN71" s="18">
        <v>0</v>
      </c>
    </row>
    <row r="72" spans="1:66" s="11" customFormat="1" ht="15" customHeight="1">
      <c r="A72" s="17" t="s">
        <v>253</v>
      </c>
      <c r="B72" s="71" t="s">
        <v>254</v>
      </c>
      <c r="C72" s="71"/>
      <c r="D72" s="71"/>
      <c r="E72" s="71"/>
      <c r="F72" s="71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1"/>
      <c r="U72" s="71"/>
      <c r="V72" s="71"/>
      <c r="W72" s="71"/>
      <c r="X72" s="71"/>
      <c r="Y72" s="71"/>
      <c r="Z72" s="71"/>
      <c r="AA72" s="71"/>
      <c r="AB72" s="71"/>
      <c r="AC72" s="71"/>
      <c r="AD72" s="71"/>
      <c r="AE72" s="71"/>
      <c r="AF72" s="18">
        <v>812220.57</v>
      </c>
      <c r="AG72" s="18">
        <v>812220.57</v>
      </c>
      <c r="AH72" s="19" t="s">
        <v>255</v>
      </c>
      <c r="AI72" s="71" t="s">
        <v>256</v>
      </c>
      <c r="AJ72" s="71"/>
      <c r="AK72" s="71"/>
      <c r="AL72" s="71"/>
      <c r="AM72" s="71"/>
      <c r="AN72" s="71"/>
      <c r="AO72" s="71"/>
      <c r="AP72" s="71"/>
      <c r="AQ72" s="71"/>
      <c r="AR72" s="71"/>
      <c r="AS72" s="71"/>
      <c r="AT72" s="71"/>
      <c r="AU72" s="71"/>
      <c r="AV72" s="71"/>
      <c r="AW72" s="71"/>
      <c r="AX72" s="71"/>
      <c r="AY72" s="71"/>
      <c r="AZ72" s="71"/>
      <c r="BA72" s="71"/>
      <c r="BB72" s="71"/>
      <c r="BC72" s="71"/>
      <c r="BD72" s="71"/>
      <c r="BE72" s="71"/>
      <c r="BF72" s="71"/>
      <c r="BG72" s="71"/>
      <c r="BH72" s="71"/>
      <c r="BI72" s="71"/>
      <c r="BJ72" s="71"/>
      <c r="BK72" s="71"/>
      <c r="BL72" s="71"/>
      <c r="BM72" s="18">
        <v>0</v>
      </c>
      <c r="BN72" s="18">
        <v>0</v>
      </c>
    </row>
    <row r="73" spans="1:66" s="11" customFormat="1" ht="15" customHeight="1">
      <c r="A73" s="17" t="s">
        <v>257</v>
      </c>
      <c r="B73" s="71" t="s">
        <v>258</v>
      </c>
      <c r="C73" s="71"/>
      <c r="D73" s="71"/>
      <c r="E73" s="71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1"/>
      <c r="U73" s="71"/>
      <c r="V73" s="71"/>
      <c r="W73" s="71"/>
      <c r="X73" s="71"/>
      <c r="Y73" s="71"/>
      <c r="Z73" s="71"/>
      <c r="AA73" s="71"/>
      <c r="AB73" s="71"/>
      <c r="AC73" s="71"/>
      <c r="AD73" s="71"/>
      <c r="AE73" s="71"/>
      <c r="AF73" s="18">
        <v>5859548.6699999999</v>
      </c>
      <c r="AG73" s="18">
        <v>5845048.6699999999</v>
      </c>
      <c r="AH73" s="19" t="s">
        <v>259</v>
      </c>
      <c r="AI73" s="71" t="s">
        <v>260</v>
      </c>
      <c r="AJ73" s="71"/>
      <c r="AK73" s="71"/>
      <c r="AL73" s="71"/>
      <c r="AM73" s="71"/>
      <c r="AN73" s="71"/>
      <c r="AO73" s="71"/>
      <c r="AP73" s="71"/>
      <c r="AQ73" s="71"/>
      <c r="AR73" s="71"/>
      <c r="AS73" s="71"/>
      <c r="AT73" s="71"/>
      <c r="AU73" s="71"/>
      <c r="AV73" s="71"/>
      <c r="AW73" s="71"/>
      <c r="AX73" s="71"/>
      <c r="AY73" s="71"/>
      <c r="AZ73" s="71"/>
      <c r="BA73" s="71"/>
      <c r="BB73" s="71"/>
      <c r="BC73" s="71"/>
      <c r="BD73" s="71"/>
      <c r="BE73" s="71"/>
      <c r="BF73" s="71"/>
      <c r="BG73" s="71"/>
      <c r="BH73" s="71"/>
      <c r="BI73" s="71"/>
      <c r="BJ73" s="71"/>
      <c r="BK73" s="71"/>
      <c r="BL73" s="71"/>
      <c r="BM73" s="18">
        <v>0</v>
      </c>
      <c r="BN73" s="18">
        <v>0</v>
      </c>
    </row>
    <row r="74" spans="1:66" s="11" customFormat="1" ht="15" customHeight="1">
      <c r="A74" s="17" t="s">
        <v>261</v>
      </c>
      <c r="B74" s="71" t="s">
        <v>262</v>
      </c>
      <c r="C74" s="71"/>
      <c r="D74" s="71"/>
      <c r="E74" s="71"/>
      <c r="F74" s="71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1"/>
      <c r="U74" s="71"/>
      <c r="V74" s="71"/>
      <c r="W74" s="71"/>
      <c r="X74" s="71"/>
      <c r="Y74" s="71"/>
      <c r="Z74" s="71"/>
      <c r="AA74" s="71"/>
      <c r="AB74" s="71"/>
      <c r="AC74" s="71"/>
      <c r="AD74" s="71"/>
      <c r="AE74" s="71"/>
      <c r="AF74" s="18">
        <v>694608</v>
      </c>
      <c r="AG74" s="18">
        <v>694608</v>
      </c>
      <c r="AH74" s="14" t="s">
        <v>263</v>
      </c>
      <c r="AI74" s="73" t="s">
        <v>264</v>
      </c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16">
        <f>SUM(BM75:BM78)</f>
        <v>0</v>
      </c>
      <c r="BN74" s="16">
        <f>SUM(BN75:BN78)</f>
        <v>0</v>
      </c>
    </row>
    <row r="75" spans="1:66" s="11" customFormat="1" ht="15" customHeight="1">
      <c r="A75" s="17" t="s">
        <v>265</v>
      </c>
      <c r="B75" s="71" t="s">
        <v>266</v>
      </c>
      <c r="C75" s="71"/>
      <c r="D75" s="71"/>
      <c r="E75" s="71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1"/>
      <c r="U75" s="71"/>
      <c r="V75" s="71"/>
      <c r="W75" s="71"/>
      <c r="X75" s="71"/>
      <c r="Y75" s="71"/>
      <c r="Z75" s="71"/>
      <c r="AA75" s="71"/>
      <c r="AB75" s="71"/>
      <c r="AC75" s="71"/>
      <c r="AD75" s="71"/>
      <c r="AE75" s="71"/>
      <c r="AF75" s="18">
        <v>0</v>
      </c>
      <c r="AG75" s="18">
        <v>0</v>
      </c>
      <c r="AH75" s="19" t="s">
        <v>267</v>
      </c>
      <c r="AI75" s="71" t="s">
        <v>268</v>
      </c>
      <c r="AJ75" s="71"/>
      <c r="AK75" s="71"/>
      <c r="AL75" s="71"/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1"/>
      <c r="BJ75" s="71"/>
      <c r="BK75" s="71"/>
      <c r="BL75" s="71"/>
      <c r="BM75" s="18">
        <v>0</v>
      </c>
      <c r="BN75" s="18">
        <v>0</v>
      </c>
    </row>
    <row r="76" spans="1:66" s="11" customFormat="1" ht="15" customHeight="1">
      <c r="A76" s="12" t="s">
        <v>269</v>
      </c>
      <c r="B76" s="73" t="s">
        <v>270</v>
      </c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16">
        <f>SUM(AF77:AF81)</f>
        <v>948773.76</v>
      </c>
      <c r="AG76" s="16">
        <f>SUM(AG77:AG81)</f>
        <v>948773.76</v>
      </c>
      <c r="AH76" s="19" t="s">
        <v>271</v>
      </c>
      <c r="AI76" s="71" t="s">
        <v>272</v>
      </c>
      <c r="AJ76" s="71"/>
      <c r="AK76" s="71"/>
      <c r="AL76" s="71"/>
      <c r="AM76" s="71"/>
      <c r="AN76" s="71"/>
      <c r="AO76" s="71"/>
      <c r="AP76" s="71"/>
      <c r="AQ76" s="71"/>
      <c r="AR76" s="71"/>
      <c r="AS76" s="71"/>
      <c r="AT76" s="71"/>
      <c r="AU76" s="71"/>
      <c r="AV76" s="71"/>
      <c r="AW76" s="71"/>
      <c r="AX76" s="71"/>
      <c r="AY76" s="71"/>
      <c r="AZ76" s="71"/>
      <c r="BA76" s="71"/>
      <c r="BB76" s="71"/>
      <c r="BC76" s="71"/>
      <c r="BD76" s="71"/>
      <c r="BE76" s="71"/>
      <c r="BF76" s="71"/>
      <c r="BG76" s="71"/>
      <c r="BH76" s="71"/>
      <c r="BI76" s="71"/>
      <c r="BJ76" s="71"/>
      <c r="BK76" s="71"/>
      <c r="BL76" s="71"/>
      <c r="BM76" s="18">
        <v>0</v>
      </c>
      <c r="BN76" s="18">
        <v>0</v>
      </c>
    </row>
    <row r="77" spans="1:66" s="11" customFormat="1" ht="15" customHeight="1">
      <c r="A77" s="17" t="s">
        <v>273</v>
      </c>
      <c r="B77" s="71" t="s">
        <v>274</v>
      </c>
      <c r="C77" s="71"/>
      <c r="D77" s="71"/>
      <c r="E77" s="71"/>
      <c r="F77" s="71"/>
      <c r="G77" s="71"/>
      <c r="H77" s="71"/>
      <c r="I77" s="71"/>
      <c r="J77" s="71"/>
      <c r="K77" s="71"/>
      <c r="L77" s="71"/>
      <c r="M77" s="71"/>
      <c r="N77" s="71"/>
      <c r="O77" s="71"/>
      <c r="P77" s="71"/>
      <c r="Q77" s="71"/>
      <c r="R77" s="71"/>
      <c r="S77" s="71"/>
      <c r="T77" s="71"/>
      <c r="U77" s="71"/>
      <c r="V77" s="71"/>
      <c r="W77" s="71"/>
      <c r="X77" s="71"/>
      <c r="Y77" s="71"/>
      <c r="Z77" s="71"/>
      <c r="AA77" s="71"/>
      <c r="AB77" s="71"/>
      <c r="AC77" s="71"/>
      <c r="AD77" s="71"/>
      <c r="AE77" s="71"/>
      <c r="AF77" s="18">
        <v>945922.72</v>
      </c>
      <c r="AG77" s="18">
        <v>945922.72</v>
      </c>
      <c r="AH77" s="19" t="s">
        <v>275</v>
      </c>
      <c r="AI77" s="71" t="s">
        <v>276</v>
      </c>
      <c r="AJ77" s="71"/>
      <c r="AK77" s="71"/>
      <c r="AL77" s="71"/>
      <c r="AM77" s="71"/>
      <c r="AN77" s="71"/>
      <c r="AO77" s="71"/>
      <c r="AP77" s="71"/>
      <c r="AQ77" s="71"/>
      <c r="AR77" s="71"/>
      <c r="AS77" s="71"/>
      <c r="AT77" s="71"/>
      <c r="AU77" s="71"/>
      <c r="AV77" s="71"/>
      <c r="AW77" s="71"/>
      <c r="AX77" s="71"/>
      <c r="AY77" s="71"/>
      <c r="AZ77" s="71"/>
      <c r="BA77" s="71"/>
      <c r="BB77" s="71"/>
      <c r="BC77" s="71"/>
      <c r="BD77" s="71"/>
      <c r="BE77" s="71"/>
      <c r="BF77" s="71"/>
      <c r="BG77" s="71"/>
      <c r="BH77" s="71"/>
      <c r="BI77" s="71"/>
      <c r="BJ77" s="71"/>
      <c r="BK77" s="71"/>
      <c r="BL77" s="71"/>
      <c r="BM77" s="18">
        <v>0</v>
      </c>
      <c r="BN77" s="18">
        <v>0</v>
      </c>
    </row>
    <row r="78" spans="1:66" s="11" customFormat="1" ht="15" customHeight="1">
      <c r="A78" s="17" t="s">
        <v>277</v>
      </c>
      <c r="B78" s="71" t="s">
        <v>278</v>
      </c>
      <c r="C78" s="71"/>
      <c r="D78" s="71"/>
      <c r="E78" s="71"/>
      <c r="F78" s="71"/>
      <c r="G78" s="71"/>
      <c r="H78" s="71"/>
      <c r="I78" s="71"/>
      <c r="J78" s="71"/>
      <c r="K78" s="71"/>
      <c r="L78" s="71"/>
      <c r="M78" s="71"/>
      <c r="N78" s="71"/>
      <c r="O78" s="71"/>
      <c r="P78" s="71"/>
      <c r="Q78" s="71"/>
      <c r="R78" s="71"/>
      <c r="S78" s="71"/>
      <c r="T78" s="71"/>
      <c r="U78" s="71"/>
      <c r="V78" s="71"/>
      <c r="W78" s="71"/>
      <c r="X78" s="71"/>
      <c r="Y78" s="71"/>
      <c r="Z78" s="71"/>
      <c r="AA78" s="71"/>
      <c r="AB78" s="71"/>
      <c r="AC78" s="71"/>
      <c r="AD78" s="71"/>
      <c r="AE78" s="71"/>
      <c r="AF78" s="18">
        <v>2851.04</v>
      </c>
      <c r="AG78" s="18">
        <v>2851.04</v>
      </c>
      <c r="AH78" s="19" t="s">
        <v>279</v>
      </c>
      <c r="AI78" s="75" t="s">
        <v>280</v>
      </c>
      <c r="AJ78" s="75"/>
      <c r="AK78" s="75"/>
      <c r="AL78" s="75"/>
      <c r="AM78" s="75"/>
      <c r="AN78" s="75"/>
      <c r="AO78" s="75"/>
      <c r="AP78" s="75"/>
      <c r="AQ78" s="75"/>
      <c r="AR78" s="75"/>
      <c r="AS78" s="75"/>
      <c r="AT78" s="75"/>
      <c r="AU78" s="75"/>
      <c r="AV78" s="75"/>
      <c r="AW78" s="75"/>
      <c r="AX78" s="75"/>
      <c r="AY78" s="75"/>
      <c r="AZ78" s="75"/>
      <c r="BA78" s="75"/>
      <c r="BB78" s="75"/>
      <c r="BC78" s="75"/>
      <c r="BD78" s="75"/>
      <c r="BE78" s="75"/>
      <c r="BF78" s="75"/>
      <c r="BG78" s="75"/>
      <c r="BH78" s="75"/>
      <c r="BI78" s="75"/>
      <c r="BJ78" s="75"/>
      <c r="BK78" s="75"/>
      <c r="BL78" s="75"/>
      <c r="BM78" s="18">
        <v>0</v>
      </c>
      <c r="BN78" s="18">
        <v>0</v>
      </c>
    </row>
    <row r="79" spans="1:66" s="11" customFormat="1" ht="15" customHeight="1">
      <c r="A79" s="17" t="s">
        <v>281</v>
      </c>
      <c r="B79" s="71" t="s">
        <v>282</v>
      </c>
      <c r="C79" s="71"/>
      <c r="D79" s="71"/>
      <c r="E79" s="71"/>
      <c r="F79" s="71"/>
      <c r="G79" s="71"/>
      <c r="H79" s="71"/>
      <c r="I79" s="71"/>
      <c r="J79" s="71"/>
      <c r="K79" s="71"/>
      <c r="L79" s="71"/>
      <c r="M79" s="71"/>
      <c r="N79" s="71"/>
      <c r="O79" s="71"/>
      <c r="P79" s="71"/>
      <c r="Q79" s="71"/>
      <c r="R79" s="71"/>
      <c r="S79" s="71"/>
      <c r="T79" s="71"/>
      <c r="U79" s="71"/>
      <c r="V79" s="71"/>
      <c r="W79" s="71"/>
      <c r="X79" s="71"/>
      <c r="Y79" s="71"/>
      <c r="Z79" s="71"/>
      <c r="AA79" s="71"/>
      <c r="AB79" s="71"/>
      <c r="AC79" s="71"/>
      <c r="AD79" s="71"/>
      <c r="AE79" s="71"/>
      <c r="AF79" s="18">
        <v>0</v>
      </c>
      <c r="AG79" s="18">
        <v>0</v>
      </c>
      <c r="AH79" s="21"/>
      <c r="AI79" s="78" t="s">
        <v>283</v>
      </c>
      <c r="AJ79" s="78"/>
      <c r="AK79" s="78"/>
      <c r="AL79" s="78"/>
      <c r="AM79" s="78"/>
      <c r="AN79" s="78"/>
      <c r="AO79" s="78"/>
      <c r="AP79" s="78"/>
      <c r="AQ79" s="78"/>
      <c r="AR79" s="78"/>
      <c r="AS79" s="78"/>
      <c r="AT79" s="78"/>
      <c r="AU79" s="78"/>
      <c r="AV79" s="78"/>
      <c r="AW79" s="78"/>
      <c r="AX79" s="78"/>
      <c r="AY79" s="78"/>
      <c r="AZ79" s="78"/>
      <c r="BA79" s="78"/>
      <c r="BB79" s="78"/>
      <c r="BC79" s="78"/>
      <c r="BD79" s="78"/>
      <c r="BE79" s="78"/>
      <c r="BF79" s="78"/>
      <c r="BG79" s="78"/>
      <c r="BH79" s="78"/>
      <c r="BI79" s="78"/>
      <c r="BJ79" s="78"/>
      <c r="BK79" s="78"/>
      <c r="BL79" s="78"/>
      <c r="BM79" s="25">
        <f>BM50+BM53+BM57+BM63+BM67+BM74</f>
        <v>69931108.739999995</v>
      </c>
      <c r="BN79" s="25">
        <f>BN50+BN53+BN57+BN63+BN67+BN74</f>
        <v>73293282.239999995</v>
      </c>
    </row>
    <row r="80" spans="1:66" s="11" customFormat="1" ht="15" customHeight="1">
      <c r="A80" s="17" t="s">
        <v>284</v>
      </c>
      <c r="B80" s="71" t="s">
        <v>285</v>
      </c>
      <c r="C80" s="71"/>
      <c r="D80" s="71"/>
      <c r="E80" s="71"/>
      <c r="F80" s="71"/>
      <c r="G80" s="71"/>
      <c r="H80" s="71"/>
      <c r="I80" s="71"/>
      <c r="J80" s="71"/>
      <c r="K80" s="71"/>
      <c r="L80" s="71"/>
      <c r="M80" s="71"/>
      <c r="N80" s="71"/>
      <c r="O80" s="71"/>
      <c r="P80" s="71"/>
      <c r="Q80" s="71"/>
      <c r="R80" s="71"/>
      <c r="S80" s="71"/>
      <c r="T80" s="71"/>
      <c r="U80" s="71"/>
      <c r="V80" s="71"/>
      <c r="W80" s="71"/>
      <c r="X80" s="71"/>
      <c r="Y80" s="71"/>
      <c r="Z80" s="71"/>
      <c r="AA80" s="71"/>
      <c r="AB80" s="71"/>
      <c r="AC80" s="71"/>
      <c r="AD80" s="71"/>
      <c r="AE80" s="71"/>
      <c r="AF80" s="18">
        <v>0</v>
      </c>
      <c r="AG80" s="18">
        <v>0</v>
      </c>
      <c r="AH80" s="24"/>
      <c r="AI80" s="79" t="s">
        <v>286</v>
      </c>
      <c r="AJ80" s="79"/>
      <c r="AK80" s="79"/>
      <c r="AL80" s="79"/>
      <c r="AM80" s="79"/>
      <c r="AN80" s="79"/>
      <c r="AO80" s="79"/>
      <c r="AP80" s="79"/>
      <c r="AQ80" s="79"/>
      <c r="AR80" s="79"/>
      <c r="AS80" s="79"/>
      <c r="AT80" s="79"/>
      <c r="AU80" s="79"/>
      <c r="AV80" s="79"/>
      <c r="AW80" s="79"/>
      <c r="AX80" s="79"/>
      <c r="AY80" s="79"/>
      <c r="AZ80" s="79"/>
      <c r="BA80" s="79"/>
      <c r="BB80" s="79"/>
      <c r="BC80" s="79"/>
      <c r="BD80" s="79"/>
      <c r="BE80" s="79"/>
      <c r="BF80" s="79"/>
      <c r="BG80" s="79"/>
      <c r="BH80" s="79"/>
      <c r="BI80" s="79"/>
      <c r="BJ80" s="79"/>
      <c r="BK80" s="79"/>
      <c r="BL80" s="79"/>
      <c r="BM80" s="26">
        <f>BM48+BM79</f>
        <v>91579365.799999997</v>
      </c>
      <c r="BN80" s="26">
        <f>BN48+BN79</f>
        <v>108767575.69</v>
      </c>
    </row>
    <row r="81" spans="1:66" s="11" customFormat="1" ht="15" customHeight="1">
      <c r="A81" s="17" t="s">
        <v>287</v>
      </c>
      <c r="B81" s="71" t="s">
        <v>288</v>
      </c>
      <c r="C81" s="71"/>
      <c r="D81" s="71"/>
      <c r="E81" s="71"/>
      <c r="F81" s="71"/>
      <c r="G81" s="71"/>
      <c r="H81" s="71"/>
      <c r="I81" s="71"/>
      <c r="J81" s="71"/>
      <c r="K81" s="71"/>
      <c r="L81" s="71"/>
      <c r="M81" s="71"/>
      <c r="N81" s="71"/>
      <c r="O81" s="71"/>
      <c r="P81" s="71"/>
      <c r="Q81" s="71"/>
      <c r="R81" s="71"/>
      <c r="S81" s="71"/>
      <c r="T81" s="71"/>
      <c r="U81" s="71"/>
      <c r="V81" s="71"/>
      <c r="W81" s="71"/>
      <c r="X81" s="71"/>
      <c r="Y81" s="71"/>
      <c r="Z81" s="71"/>
      <c r="AA81" s="71"/>
      <c r="AB81" s="71"/>
      <c r="AC81" s="71"/>
      <c r="AD81" s="71"/>
      <c r="AE81" s="71"/>
      <c r="AF81" s="18">
        <v>0</v>
      </c>
      <c r="AG81" s="18">
        <v>0</v>
      </c>
      <c r="AH81" s="27" t="s">
        <v>289</v>
      </c>
      <c r="AI81" s="80" t="s">
        <v>290</v>
      </c>
      <c r="AJ81" s="80"/>
      <c r="AK81" s="80"/>
      <c r="AL81" s="80"/>
      <c r="AM81" s="80"/>
      <c r="AN81" s="80"/>
      <c r="AO81" s="80"/>
      <c r="AP81" s="80"/>
      <c r="AQ81" s="80"/>
      <c r="AR81" s="80"/>
      <c r="AS81" s="80"/>
      <c r="AT81" s="80"/>
      <c r="AU81" s="80"/>
      <c r="AV81" s="80"/>
      <c r="AW81" s="80"/>
      <c r="AX81" s="80"/>
      <c r="AY81" s="80"/>
      <c r="AZ81" s="80"/>
      <c r="BA81" s="80"/>
      <c r="BB81" s="80"/>
      <c r="BC81" s="80"/>
      <c r="BD81" s="80"/>
      <c r="BE81" s="80"/>
      <c r="BF81" s="80"/>
      <c r="BG81" s="80"/>
      <c r="BH81" s="80"/>
      <c r="BI81" s="80"/>
      <c r="BJ81" s="80"/>
      <c r="BK81" s="80"/>
      <c r="BL81" s="80"/>
      <c r="BM81" s="18"/>
      <c r="BN81" s="18"/>
    </row>
    <row r="82" spans="1:66" s="11" customFormat="1" ht="15" customHeight="1">
      <c r="A82" s="12" t="s">
        <v>291</v>
      </c>
      <c r="B82" s="73" t="s">
        <v>292</v>
      </c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16">
        <f>SUM(AF83:AF87)</f>
        <v>0</v>
      </c>
      <c r="AG82" s="16">
        <f>SUM(AG83:AG87)</f>
        <v>0</v>
      </c>
      <c r="AH82" s="28" t="s">
        <v>293</v>
      </c>
      <c r="AI82" s="72" t="s">
        <v>294</v>
      </c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16">
        <f>SUM(BM83:BM85)</f>
        <v>0</v>
      </c>
      <c r="BN82" s="16">
        <f>SUM(BN83:BN85)</f>
        <v>0</v>
      </c>
    </row>
    <row r="83" spans="1:66" s="11" customFormat="1" ht="15" customHeight="1">
      <c r="A83" s="17" t="s">
        <v>295</v>
      </c>
      <c r="B83" s="71" t="s">
        <v>296</v>
      </c>
      <c r="C83" s="71"/>
      <c r="D83" s="71"/>
      <c r="E83" s="71"/>
      <c r="F83" s="71"/>
      <c r="G83" s="71"/>
      <c r="H83" s="71"/>
      <c r="I83" s="71"/>
      <c r="J83" s="71"/>
      <c r="K83" s="71"/>
      <c r="L83" s="71"/>
      <c r="M83" s="71"/>
      <c r="N83" s="71"/>
      <c r="O83" s="71"/>
      <c r="P83" s="71"/>
      <c r="Q83" s="71"/>
      <c r="R83" s="71"/>
      <c r="S83" s="71"/>
      <c r="T83" s="71"/>
      <c r="U83" s="71"/>
      <c r="V83" s="71"/>
      <c r="W83" s="71"/>
      <c r="X83" s="71"/>
      <c r="Y83" s="71"/>
      <c r="Z83" s="71"/>
      <c r="AA83" s="71"/>
      <c r="AB83" s="71"/>
      <c r="AC83" s="71"/>
      <c r="AD83" s="71"/>
      <c r="AE83" s="71"/>
      <c r="AF83" s="18">
        <v>0</v>
      </c>
      <c r="AG83" s="18">
        <v>0</v>
      </c>
      <c r="AH83" s="23" t="s">
        <v>297</v>
      </c>
      <c r="AI83" s="71" t="s">
        <v>298</v>
      </c>
      <c r="AJ83" s="71"/>
      <c r="AK83" s="71"/>
      <c r="AL83" s="71"/>
      <c r="AM83" s="71"/>
      <c r="AN83" s="71"/>
      <c r="AO83" s="71"/>
      <c r="AP83" s="71"/>
      <c r="AQ83" s="71"/>
      <c r="AR83" s="71"/>
      <c r="AS83" s="71"/>
      <c r="AT83" s="71"/>
      <c r="AU83" s="71"/>
      <c r="AV83" s="71"/>
      <c r="AW83" s="71"/>
      <c r="AX83" s="71"/>
      <c r="AY83" s="71"/>
      <c r="AZ83" s="71"/>
      <c r="BA83" s="71"/>
      <c r="BB83" s="71"/>
      <c r="BC83" s="71"/>
      <c r="BD83" s="71"/>
      <c r="BE83" s="71"/>
      <c r="BF83" s="71"/>
      <c r="BG83" s="71"/>
      <c r="BH83" s="71"/>
      <c r="BI83" s="71"/>
      <c r="BJ83" s="71"/>
      <c r="BK83" s="71"/>
      <c r="BL83" s="71"/>
      <c r="BM83" s="18">
        <v>0</v>
      </c>
      <c r="BN83" s="18">
        <v>0</v>
      </c>
    </row>
    <row r="84" spans="1:66" s="11" customFormat="1" ht="15" customHeight="1">
      <c r="A84" s="17" t="s">
        <v>299</v>
      </c>
      <c r="B84" s="71" t="s">
        <v>300</v>
      </c>
      <c r="C84" s="71"/>
      <c r="D84" s="71"/>
      <c r="E84" s="71"/>
      <c r="F84" s="71"/>
      <c r="G84" s="71"/>
      <c r="H84" s="71"/>
      <c r="I84" s="71"/>
      <c r="J84" s="71"/>
      <c r="K84" s="71"/>
      <c r="L84" s="71"/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18">
        <v>0</v>
      </c>
      <c r="AG84" s="18">
        <v>0</v>
      </c>
      <c r="AH84" s="19" t="s">
        <v>301</v>
      </c>
      <c r="AI84" s="71" t="s">
        <v>302</v>
      </c>
      <c r="AJ84" s="71"/>
      <c r="AK84" s="71"/>
      <c r="AL84" s="71"/>
      <c r="AM84" s="71"/>
      <c r="AN84" s="71"/>
      <c r="AO84" s="71"/>
      <c r="AP84" s="71"/>
      <c r="AQ84" s="71"/>
      <c r="AR84" s="71"/>
      <c r="AS84" s="71"/>
      <c r="AT84" s="71"/>
      <c r="AU84" s="71"/>
      <c r="AV84" s="71"/>
      <c r="AW84" s="71"/>
      <c r="AX84" s="71"/>
      <c r="AY84" s="71"/>
      <c r="AZ84" s="71"/>
      <c r="BA84" s="71"/>
      <c r="BB84" s="71"/>
      <c r="BC84" s="71"/>
      <c r="BD84" s="71"/>
      <c r="BE84" s="71"/>
      <c r="BF84" s="71"/>
      <c r="BG84" s="71"/>
      <c r="BH84" s="71"/>
      <c r="BI84" s="71"/>
      <c r="BJ84" s="71"/>
      <c r="BK84" s="71"/>
      <c r="BL84" s="71"/>
      <c r="BM84" s="18">
        <v>0</v>
      </c>
      <c r="BN84" s="18">
        <v>0</v>
      </c>
    </row>
    <row r="85" spans="1:66" s="11" customFormat="1" ht="15" customHeight="1">
      <c r="A85" s="17" t="s">
        <v>303</v>
      </c>
      <c r="B85" s="71" t="s">
        <v>304</v>
      </c>
      <c r="C85" s="71"/>
      <c r="D85" s="71"/>
      <c r="E85" s="71"/>
      <c r="F85" s="71"/>
      <c r="G85" s="71"/>
      <c r="H85" s="71"/>
      <c r="I85" s="71"/>
      <c r="J85" s="71"/>
      <c r="K85" s="71"/>
      <c r="L85" s="71"/>
      <c r="M85" s="71"/>
      <c r="N85" s="71"/>
      <c r="O85" s="71"/>
      <c r="P85" s="71"/>
      <c r="Q85" s="71"/>
      <c r="R85" s="71"/>
      <c r="S85" s="71"/>
      <c r="T85" s="71"/>
      <c r="U85" s="71"/>
      <c r="V85" s="71"/>
      <c r="W85" s="71"/>
      <c r="X85" s="71"/>
      <c r="Y85" s="71"/>
      <c r="Z85" s="71"/>
      <c r="AA85" s="71"/>
      <c r="AB85" s="71"/>
      <c r="AC85" s="71"/>
      <c r="AD85" s="71"/>
      <c r="AE85" s="71"/>
      <c r="AF85" s="18">
        <v>0</v>
      </c>
      <c r="AG85" s="18">
        <v>0</v>
      </c>
      <c r="AH85" s="19" t="s">
        <v>305</v>
      </c>
      <c r="AI85" s="71" t="s">
        <v>306</v>
      </c>
      <c r="AJ85" s="71"/>
      <c r="AK85" s="71"/>
      <c r="AL85" s="71"/>
      <c r="AM85" s="71"/>
      <c r="AN85" s="71"/>
      <c r="AO85" s="71"/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  <c r="BH85" s="71"/>
      <c r="BI85" s="71"/>
      <c r="BJ85" s="71"/>
      <c r="BK85" s="71"/>
      <c r="BL85" s="71"/>
      <c r="BM85" s="18">
        <v>0</v>
      </c>
      <c r="BN85" s="18">
        <v>0</v>
      </c>
    </row>
    <row r="86" spans="1:66" s="11" customFormat="1" ht="15" customHeight="1">
      <c r="A86" s="17" t="s">
        <v>307</v>
      </c>
      <c r="B86" s="71" t="s">
        <v>308</v>
      </c>
      <c r="C86" s="71"/>
      <c r="D86" s="71"/>
      <c r="E86" s="71"/>
      <c r="F86" s="71"/>
      <c r="G86" s="71"/>
      <c r="H86" s="71"/>
      <c r="I86" s="71"/>
      <c r="J86" s="71"/>
      <c r="K86" s="71"/>
      <c r="L86" s="71"/>
      <c r="M86" s="71"/>
      <c r="N86" s="71"/>
      <c r="O86" s="71"/>
      <c r="P86" s="71"/>
      <c r="Q86" s="71"/>
      <c r="R86" s="71"/>
      <c r="S86" s="71"/>
      <c r="T86" s="71"/>
      <c r="U86" s="71"/>
      <c r="V86" s="71"/>
      <c r="W86" s="71"/>
      <c r="X86" s="71"/>
      <c r="Y86" s="71"/>
      <c r="Z86" s="71"/>
      <c r="AA86" s="71"/>
      <c r="AB86" s="71"/>
      <c r="AC86" s="71"/>
      <c r="AD86" s="71"/>
      <c r="AE86" s="71"/>
      <c r="AF86" s="18">
        <v>0</v>
      </c>
      <c r="AG86" s="18">
        <v>0</v>
      </c>
      <c r="AH86" s="14" t="s">
        <v>309</v>
      </c>
      <c r="AI86" s="72" t="s">
        <v>310</v>
      </c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16">
        <f>BM87+BM88+BM89+BM94+BM98</f>
        <v>152312108.57699999</v>
      </c>
      <c r="BN86" s="16">
        <f>BN87+BN88+BN89+BN94+BN98</f>
        <v>113234014.04700001</v>
      </c>
    </row>
    <row r="87" spans="1:66" s="11" customFormat="1" ht="15" customHeight="1">
      <c r="A87" s="17" t="s">
        <v>311</v>
      </c>
      <c r="B87" s="71" t="s">
        <v>312</v>
      </c>
      <c r="C87" s="71"/>
      <c r="D87" s="71"/>
      <c r="E87" s="71"/>
      <c r="F87" s="71"/>
      <c r="G87" s="71"/>
      <c r="H87" s="71"/>
      <c r="I87" s="71"/>
      <c r="J87" s="71"/>
      <c r="K87" s="71"/>
      <c r="L87" s="71"/>
      <c r="M87" s="71"/>
      <c r="N87" s="71"/>
      <c r="O87" s="71"/>
      <c r="P87" s="71"/>
      <c r="Q87" s="71"/>
      <c r="R87" s="71"/>
      <c r="S87" s="71"/>
      <c r="T87" s="71"/>
      <c r="U87" s="71"/>
      <c r="V87" s="71"/>
      <c r="W87" s="71"/>
      <c r="X87" s="71"/>
      <c r="Y87" s="71"/>
      <c r="Z87" s="71"/>
      <c r="AA87" s="71"/>
      <c r="AB87" s="71"/>
      <c r="AC87" s="71"/>
      <c r="AD87" s="71"/>
      <c r="AE87" s="71"/>
      <c r="AF87" s="18">
        <v>0</v>
      </c>
      <c r="AG87" s="18">
        <v>0</v>
      </c>
      <c r="AH87" s="19" t="s">
        <v>313</v>
      </c>
      <c r="AI87" s="71" t="s">
        <v>314</v>
      </c>
      <c r="AJ87" s="71"/>
      <c r="AK87" s="71"/>
      <c r="AL87" s="71"/>
      <c r="AM87" s="71"/>
      <c r="AN87" s="71"/>
      <c r="AO87" s="71"/>
      <c r="AP87" s="71"/>
      <c r="AQ87" s="71"/>
      <c r="AR87" s="71"/>
      <c r="AS87" s="71"/>
      <c r="AT87" s="71"/>
      <c r="AU87" s="71"/>
      <c r="AV87" s="71"/>
      <c r="AW87" s="71"/>
      <c r="AX87" s="71"/>
      <c r="AY87" s="71"/>
      <c r="AZ87" s="71"/>
      <c r="BA87" s="71"/>
      <c r="BB87" s="71"/>
      <c r="BC87" s="71"/>
      <c r="BD87" s="71"/>
      <c r="BE87" s="71"/>
      <c r="BF87" s="71"/>
      <c r="BG87" s="71"/>
      <c r="BH87" s="71"/>
      <c r="BI87" s="71"/>
      <c r="BJ87" s="71"/>
      <c r="BK87" s="71"/>
      <c r="BL87" s="71"/>
      <c r="BM87" s="18">
        <v>39158590.939999998</v>
      </c>
      <c r="BN87" s="18">
        <v>47771891.887000002</v>
      </c>
    </row>
    <row r="88" spans="1:66" s="11" customFormat="1" ht="15" customHeight="1">
      <c r="A88" s="12" t="s">
        <v>315</v>
      </c>
      <c r="B88" s="73" t="s">
        <v>316</v>
      </c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16">
        <f>SUM(AF89:AF94)</f>
        <v>0</v>
      </c>
      <c r="AG88" s="16">
        <f>SUM(AG89:AG94)</f>
        <v>0</v>
      </c>
      <c r="AH88" s="19" t="s">
        <v>317</v>
      </c>
      <c r="AI88" s="71" t="s">
        <v>318</v>
      </c>
      <c r="AJ88" s="71"/>
      <c r="AK88" s="71"/>
      <c r="AL88" s="71"/>
      <c r="AM88" s="71"/>
      <c r="AN88" s="71"/>
      <c r="AO88" s="71"/>
      <c r="AP88" s="71"/>
      <c r="AQ88" s="71"/>
      <c r="AR88" s="71"/>
      <c r="AS88" s="71"/>
      <c r="AT88" s="71"/>
      <c r="AU88" s="71"/>
      <c r="AV88" s="71"/>
      <c r="AW88" s="71"/>
      <c r="AX88" s="71"/>
      <c r="AY88" s="71"/>
      <c r="AZ88" s="71"/>
      <c r="BA88" s="71"/>
      <c r="BB88" s="71"/>
      <c r="BC88" s="71"/>
      <c r="BD88" s="71"/>
      <c r="BE88" s="71"/>
      <c r="BF88" s="71"/>
      <c r="BG88" s="71"/>
      <c r="BH88" s="71"/>
      <c r="BI88" s="71"/>
      <c r="BJ88" s="71"/>
      <c r="BK88" s="71"/>
      <c r="BL88" s="71"/>
      <c r="BM88" s="18">
        <v>145757441.43700001</v>
      </c>
      <c r="BN88" s="18">
        <v>98066045.959999993</v>
      </c>
    </row>
    <row r="89" spans="1:66" s="11" customFormat="1" ht="15" customHeight="1">
      <c r="A89" s="17" t="s">
        <v>319</v>
      </c>
      <c r="B89" s="71" t="s">
        <v>320</v>
      </c>
      <c r="C89" s="71"/>
      <c r="D89" s="71"/>
      <c r="E89" s="71"/>
      <c r="F89" s="71"/>
      <c r="G89" s="71"/>
      <c r="H89" s="71"/>
      <c r="I89" s="71"/>
      <c r="J89" s="71"/>
      <c r="K89" s="71"/>
      <c r="L89" s="71"/>
      <c r="M89" s="71"/>
      <c r="N89" s="71"/>
      <c r="O89" s="71"/>
      <c r="P89" s="71"/>
      <c r="Q89" s="71"/>
      <c r="R89" s="71"/>
      <c r="S89" s="71"/>
      <c r="T89" s="71"/>
      <c r="U89" s="71"/>
      <c r="V89" s="71"/>
      <c r="W89" s="71"/>
      <c r="X89" s="71"/>
      <c r="Y89" s="71"/>
      <c r="Z89" s="71"/>
      <c r="AA89" s="71"/>
      <c r="AB89" s="71"/>
      <c r="AC89" s="71"/>
      <c r="AD89" s="71"/>
      <c r="AE89" s="71"/>
      <c r="AF89" s="18">
        <v>0</v>
      </c>
      <c r="AG89" s="18">
        <v>0</v>
      </c>
      <c r="AH89" s="14" t="s">
        <v>321</v>
      </c>
      <c r="AI89" s="72" t="s">
        <v>322</v>
      </c>
      <c r="AJ89" s="72"/>
      <c r="AK89" s="72"/>
      <c r="AL89" s="72"/>
      <c r="AM89" s="72"/>
      <c r="AN89" s="72"/>
      <c r="AO89" s="72"/>
      <c r="AP89" s="72"/>
      <c r="AQ89" s="72"/>
      <c r="AR89" s="72"/>
      <c r="AS89" s="72"/>
      <c r="AT89" s="72"/>
      <c r="AU89" s="72"/>
      <c r="AV89" s="72"/>
      <c r="AW89" s="72"/>
      <c r="AX89" s="72"/>
      <c r="AY89" s="72"/>
      <c r="AZ89" s="72"/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16">
        <f>SUM(BM90:BM93)</f>
        <v>0</v>
      </c>
      <c r="BN89" s="16">
        <f>SUM(BN90:BN93)</f>
        <v>0</v>
      </c>
    </row>
    <row r="90" spans="1:66" s="11" customFormat="1" ht="15" customHeight="1">
      <c r="A90" s="17" t="s">
        <v>323</v>
      </c>
      <c r="B90" s="71" t="s">
        <v>324</v>
      </c>
      <c r="C90" s="71"/>
      <c r="D90" s="71"/>
      <c r="E90" s="71"/>
      <c r="F90" s="71"/>
      <c r="G90" s="71"/>
      <c r="H90" s="71"/>
      <c r="I90" s="71"/>
      <c r="J90" s="71"/>
      <c r="K90" s="71"/>
      <c r="L90" s="71"/>
      <c r="M90" s="71"/>
      <c r="N90" s="71"/>
      <c r="O90" s="71"/>
      <c r="P90" s="71"/>
      <c r="Q90" s="71"/>
      <c r="R90" s="71"/>
      <c r="S90" s="71"/>
      <c r="T90" s="71"/>
      <c r="U90" s="71"/>
      <c r="V90" s="71"/>
      <c r="W90" s="71"/>
      <c r="X90" s="71"/>
      <c r="Y90" s="71"/>
      <c r="Z90" s="71"/>
      <c r="AA90" s="71"/>
      <c r="AB90" s="71"/>
      <c r="AC90" s="71"/>
      <c r="AD90" s="71"/>
      <c r="AE90" s="71"/>
      <c r="AF90" s="18">
        <v>0</v>
      </c>
      <c r="AG90" s="18">
        <v>0</v>
      </c>
      <c r="AH90" s="19" t="s">
        <v>325</v>
      </c>
      <c r="AI90" s="71" t="s">
        <v>326</v>
      </c>
      <c r="AJ90" s="71"/>
      <c r="AK90" s="71"/>
      <c r="AL90" s="71"/>
      <c r="AM90" s="71"/>
      <c r="AN90" s="71"/>
      <c r="AO90" s="71"/>
      <c r="AP90" s="71"/>
      <c r="AQ90" s="71"/>
      <c r="AR90" s="71"/>
      <c r="AS90" s="71"/>
      <c r="AT90" s="71"/>
      <c r="AU90" s="71"/>
      <c r="AV90" s="71"/>
      <c r="AW90" s="71"/>
      <c r="AX90" s="71"/>
      <c r="AY90" s="71"/>
      <c r="AZ90" s="71"/>
      <c r="BA90" s="71"/>
      <c r="BB90" s="71"/>
      <c r="BC90" s="71"/>
      <c r="BD90" s="71"/>
      <c r="BE90" s="71"/>
      <c r="BF90" s="71"/>
      <c r="BG90" s="71"/>
      <c r="BH90" s="71"/>
      <c r="BI90" s="71"/>
      <c r="BJ90" s="71"/>
      <c r="BK90" s="71"/>
      <c r="BL90" s="71"/>
      <c r="BM90" s="18">
        <v>0</v>
      </c>
      <c r="BN90" s="18">
        <v>0</v>
      </c>
    </row>
    <row r="91" spans="1:66" s="11" customFormat="1" ht="15" customHeight="1">
      <c r="A91" s="17" t="s">
        <v>327</v>
      </c>
      <c r="B91" s="71" t="s">
        <v>328</v>
      </c>
      <c r="C91" s="71"/>
      <c r="D91" s="71"/>
      <c r="E91" s="71"/>
      <c r="F91" s="71"/>
      <c r="G91" s="71"/>
      <c r="H91" s="71"/>
      <c r="I91" s="71"/>
      <c r="J91" s="71"/>
      <c r="K91" s="71"/>
      <c r="L91" s="71"/>
      <c r="M91" s="71"/>
      <c r="N91" s="71"/>
      <c r="O91" s="71"/>
      <c r="P91" s="71"/>
      <c r="Q91" s="71"/>
      <c r="R91" s="71"/>
      <c r="S91" s="71"/>
      <c r="T91" s="71"/>
      <c r="U91" s="71"/>
      <c r="V91" s="71"/>
      <c r="W91" s="71"/>
      <c r="X91" s="71"/>
      <c r="Y91" s="71"/>
      <c r="Z91" s="71"/>
      <c r="AA91" s="71"/>
      <c r="AB91" s="71"/>
      <c r="AC91" s="71"/>
      <c r="AD91" s="71"/>
      <c r="AE91" s="71"/>
      <c r="AF91" s="18">
        <v>0</v>
      </c>
      <c r="AG91" s="18">
        <v>0</v>
      </c>
      <c r="AH91" s="19" t="s">
        <v>329</v>
      </c>
      <c r="AI91" s="71" t="s">
        <v>330</v>
      </c>
      <c r="AJ91" s="71"/>
      <c r="AK91" s="71"/>
      <c r="AL91" s="71"/>
      <c r="AM91" s="71"/>
      <c r="AN91" s="71"/>
      <c r="AO91" s="71"/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  <c r="BH91" s="71"/>
      <c r="BI91" s="71"/>
      <c r="BJ91" s="71"/>
      <c r="BK91" s="71"/>
      <c r="BL91" s="71"/>
      <c r="BM91" s="18">
        <v>0</v>
      </c>
      <c r="BN91" s="18">
        <v>0</v>
      </c>
    </row>
    <row r="92" spans="1:66" s="11" customFormat="1" ht="15" customHeight="1">
      <c r="A92" s="17" t="s">
        <v>331</v>
      </c>
      <c r="B92" s="71" t="s">
        <v>332</v>
      </c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18">
        <v>0</v>
      </c>
      <c r="AG92" s="18">
        <v>0</v>
      </c>
      <c r="AH92" s="19" t="s">
        <v>333</v>
      </c>
      <c r="AI92" s="71" t="s">
        <v>334</v>
      </c>
      <c r="AJ92" s="71"/>
      <c r="AK92" s="71"/>
      <c r="AL92" s="71"/>
      <c r="AM92" s="71"/>
      <c r="AN92" s="71"/>
      <c r="AO92" s="71"/>
      <c r="AP92" s="71"/>
      <c r="AQ92" s="71"/>
      <c r="AR92" s="71"/>
      <c r="AS92" s="71"/>
      <c r="AT92" s="71"/>
      <c r="AU92" s="71"/>
      <c r="AV92" s="71"/>
      <c r="AW92" s="71"/>
      <c r="AX92" s="71"/>
      <c r="AY92" s="71"/>
      <c r="AZ92" s="71"/>
      <c r="BA92" s="71"/>
      <c r="BB92" s="71"/>
      <c r="BC92" s="71"/>
      <c r="BD92" s="71"/>
      <c r="BE92" s="71"/>
      <c r="BF92" s="71"/>
      <c r="BG92" s="71"/>
      <c r="BH92" s="71"/>
      <c r="BI92" s="71"/>
      <c r="BJ92" s="71"/>
      <c r="BK92" s="71"/>
      <c r="BL92" s="71"/>
      <c r="BM92" s="18">
        <v>0</v>
      </c>
      <c r="BN92" s="18">
        <v>0</v>
      </c>
    </row>
    <row r="93" spans="1:66" s="11" customFormat="1" ht="15" customHeight="1">
      <c r="A93" s="17" t="s">
        <v>335</v>
      </c>
      <c r="B93" s="71" t="s">
        <v>336</v>
      </c>
      <c r="C93" s="71"/>
      <c r="D93" s="71"/>
      <c r="E93" s="71"/>
      <c r="F93" s="71"/>
      <c r="G93" s="71"/>
      <c r="H93" s="71"/>
      <c r="I93" s="71"/>
      <c r="J93" s="71"/>
      <c r="K93" s="71"/>
      <c r="L93" s="71"/>
      <c r="M93" s="71"/>
      <c r="N93" s="71"/>
      <c r="O93" s="71"/>
      <c r="P93" s="71"/>
      <c r="Q93" s="71"/>
      <c r="R93" s="71"/>
      <c r="S93" s="71"/>
      <c r="T93" s="71"/>
      <c r="U93" s="71"/>
      <c r="V93" s="71"/>
      <c r="W93" s="71"/>
      <c r="X93" s="71"/>
      <c r="Y93" s="71"/>
      <c r="Z93" s="71"/>
      <c r="AA93" s="71"/>
      <c r="AB93" s="71"/>
      <c r="AC93" s="71"/>
      <c r="AD93" s="71"/>
      <c r="AE93" s="71"/>
      <c r="AF93" s="18">
        <v>0</v>
      </c>
      <c r="AG93" s="18">
        <v>0</v>
      </c>
      <c r="AH93" s="19" t="s">
        <v>337</v>
      </c>
      <c r="AI93" s="71" t="s">
        <v>338</v>
      </c>
      <c r="AJ93" s="71"/>
      <c r="AK93" s="71"/>
      <c r="AL93" s="71"/>
      <c r="AM93" s="71"/>
      <c r="AN93" s="71"/>
      <c r="AO93" s="71"/>
      <c r="AP93" s="71"/>
      <c r="AQ93" s="71"/>
      <c r="AR93" s="71"/>
      <c r="AS93" s="71"/>
      <c r="AT93" s="71"/>
      <c r="AU93" s="71"/>
      <c r="AV93" s="71"/>
      <c r="AW93" s="71"/>
      <c r="AX93" s="71"/>
      <c r="AY93" s="71"/>
      <c r="AZ93" s="71"/>
      <c r="BA93" s="71"/>
      <c r="BB93" s="71"/>
      <c r="BC93" s="71"/>
      <c r="BD93" s="71"/>
      <c r="BE93" s="71"/>
      <c r="BF93" s="71"/>
      <c r="BG93" s="71"/>
      <c r="BH93" s="71"/>
      <c r="BI93" s="71"/>
      <c r="BJ93" s="71"/>
      <c r="BK93" s="71"/>
      <c r="BL93" s="71"/>
      <c r="BM93" s="18">
        <v>0</v>
      </c>
      <c r="BN93" s="18">
        <v>0</v>
      </c>
    </row>
    <row r="94" spans="1:66" s="11" customFormat="1" ht="15" customHeight="1">
      <c r="A94" s="17" t="s">
        <v>339</v>
      </c>
      <c r="B94" s="71" t="s">
        <v>340</v>
      </c>
      <c r="C94" s="71"/>
      <c r="D94" s="71"/>
      <c r="E94" s="71"/>
      <c r="F94" s="71"/>
      <c r="G94" s="71"/>
      <c r="H94" s="71"/>
      <c r="I94" s="71"/>
      <c r="J94" s="71"/>
      <c r="K94" s="71"/>
      <c r="L94" s="71"/>
      <c r="M94" s="71"/>
      <c r="N94" s="71"/>
      <c r="O94" s="71"/>
      <c r="P94" s="71"/>
      <c r="Q94" s="71"/>
      <c r="R94" s="71"/>
      <c r="S94" s="71"/>
      <c r="T94" s="71"/>
      <c r="U94" s="71"/>
      <c r="V94" s="71"/>
      <c r="W94" s="71"/>
      <c r="X94" s="71"/>
      <c r="Y94" s="71"/>
      <c r="Z94" s="71"/>
      <c r="AA94" s="71"/>
      <c r="AB94" s="71"/>
      <c r="AC94" s="71"/>
      <c r="AD94" s="71"/>
      <c r="AE94" s="71"/>
      <c r="AF94" s="18">
        <v>0</v>
      </c>
      <c r="AG94" s="18">
        <v>0</v>
      </c>
      <c r="AH94" s="14" t="s">
        <v>341</v>
      </c>
      <c r="AI94" s="72" t="s">
        <v>342</v>
      </c>
      <c r="AJ94" s="72"/>
      <c r="AK94" s="72"/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16">
        <f>SUM(BM95:BM97)</f>
        <v>0</v>
      </c>
      <c r="BN94" s="16">
        <f>SUM(BN95:BN97)</f>
        <v>0</v>
      </c>
    </row>
    <row r="95" spans="1:66" s="11" customFormat="1" ht="15" customHeight="1">
      <c r="A95" s="12" t="s">
        <v>343</v>
      </c>
      <c r="B95" s="73" t="s">
        <v>344</v>
      </c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16">
        <f>SUM(AF96:AF100)</f>
        <v>0</v>
      </c>
      <c r="AG95" s="16">
        <f>SUM(AG96:AG100)</f>
        <v>0</v>
      </c>
      <c r="AH95" s="19" t="s">
        <v>345</v>
      </c>
      <c r="AI95" s="71" t="s">
        <v>346</v>
      </c>
      <c r="AJ95" s="71"/>
      <c r="AK95" s="71"/>
      <c r="AL95" s="71"/>
      <c r="AM95" s="71"/>
      <c r="AN95" s="71"/>
      <c r="AO95" s="71"/>
      <c r="AP95" s="71"/>
      <c r="AQ95" s="71"/>
      <c r="AR95" s="71"/>
      <c r="AS95" s="71"/>
      <c r="AT95" s="71"/>
      <c r="AU95" s="71"/>
      <c r="AV95" s="71"/>
      <c r="AW95" s="71"/>
      <c r="AX95" s="71"/>
      <c r="AY95" s="71"/>
      <c r="AZ95" s="71"/>
      <c r="BA95" s="71"/>
      <c r="BB95" s="71"/>
      <c r="BC95" s="71"/>
      <c r="BD95" s="71"/>
      <c r="BE95" s="71"/>
      <c r="BF95" s="71"/>
      <c r="BG95" s="71"/>
      <c r="BH95" s="71"/>
      <c r="BI95" s="71"/>
      <c r="BJ95" s="71"/>
      <c r="BK95" s="71"/>
      <c r="BL95" s="71"/>
      <c r="BM95" s="18">
        <v>0</v>
      </c>
      <c r="BN95" s="18">
        <v>0</v>
      </c>
    </row>
    <row r="96" spans="1:66" s="11" customFormat="1" ht="15" customHeight="1">
      <c r="A96" s="17" t="s">
        <v>347</v>
      </c>
      <c r="B96" s="71" t="s">
        <v>348</v>
      </c>
      <c r="C96" s="71"/>
      <c r="D96" s="71"/>
      <c r="E96" s="71"/>
      <c r="F96" s="71"/>
      <c r="G96" s="71"/>
      <c r="H96" s="71"/>
      <c r="I96" s="71"/>
      <c r="J96" s="71"/>
      <c r="K96" s="71"/>
      <c r="L96" s="71"/>
      <c r="M96" s="71"/>
      <c r="N96" s="71"/>
      <c r="O96" s="71"/>
      <c r="P96" s="71"/>
      <c r="Q96" s="71"/>
      <c r="R96" s="71"/>
      <c r="S96" s="71"/>
      <c r="T96" s="71"/>
      <c r="U96" s="71"/>
      <c r="V96" s="71"/>
      <c r="W96" s="71"/>
      <c r="X96" s="71"/>
      <c r="Y96" s="71"/>
      <c r="Z96" s="71"/>
      <c r="AA96" s="71"/>
      <c r="AB96" s="71"/>
      <c r="AC96" s="71"/>
      <c r="AD96" s="71"/>
      <c r="AE96" s="71"/>
      <c r="AF96" s="18">
        <v>0</v>
      </c>
      <c r="AG96" s="18">
        <v>0</v>
      </c>
      <c r="AH96" s="19" t="s">
        <v>349</v>
      </c>
      <c r="AI96" s="71" t="s">
        <v>350</v>
      </c>
      <c r="AJ96" s="71"/>
      <c r="AK96" s="71"/>
      <c r="AL96" s="71"/>
      <c r="AM96" s="71"/>
      <c r="AN96" s="71"/>
      <c r="AO96" s="71"/>
      <c r="AP96" s="71"/>
      <c r="AQ96" s="71"/>
      <c r="AR96" s="71"/>
      <c r="AS96" s="71"/>
      <c r="AT96" s="71"/>
      <c r="AU96" s="71"/>
      <c r="AV96" s="71"/>
      <c r="AW96" s="71"/>
      <c r="AX96" s="71"/>
      <c r="AY96" s="71"/>
      <c r="AZ96" s="71"/>
      <c r="BA96" s="71"/>
      <c r="BB96" s="71"/>
      <c r="BC96" s="71"/>
      <c r="BD96" s="71"/>
      <c r="BE96" s="71"/>
      <c r="BF96" s="71"/>
      <c r="BG96" s="71"/>
      <c r="BH96" s="71"/>
      <c r="BI96" s="71"/>
      <c r="BJ96" s="71"/>
      <c r="BK96" s="71"/>
      <c r="BL96" s="71"/>
      <c r="BM96" s="18">
        <v>0</v>
      </c>
      <c r="BN96" s="18">
        <v>0</v>
      </c>
    </row>
    <row r="97" spans="1:66" s="11" customFormat="1" ht="15" customHeight="1">
      <c r="A97" s="17" t="s">
        <v>351</v>
      </c>
      <c r="B97" s="71" t="s">
        <v>352</v>
      </c>
      <c r="C97" s="71"/>
      <c r="D97" s="71"/>
      <c r="E97" s="71"/>
      <c r="F97" s="71"/>
      <c r="G97" s="71"/>
      <c r="H97" s="71"/>
      <c r="I97" s="71"/>
      <c r="J97" s="71"/>
      <c r="K97" s="71"/>
      <c r="L97" s="71"/>
      <c r="M97" s="71"/>
      <c r="N97" s="71"/>
      <c r="O97" s="71"/>
      <c r="P97" s="71"/>
      <c r="Q97" s="71"/>
      <c r="R97" s="71"/>
      <c r="S97" s="71"/>
      <c r="T97" s="71"/>
      <c r="U97" s="71"/>
      <c r="V97" s="71"/>
      <c r="W97" s="71"/>
      <c r="X97" s="71"/>
      <c r="Y97" s="71"/>
      <c r="Z97" s="71"/>
      <c r="AA97" s="71"/>
      <c r="AB97" s="71"/>
      <c r="AC97" s="71"/>
      <c r="AD97" s="71"/>
      <c r="AE97" s="71"/>
      <c r="AF97" s="18">
        <v>0</v>
      </c>
      <c r="AG97" s="18">
        <v>0</v>
      </c>
      <c r="AH97" s="19" t="s">
        <v>353</v>
      </c>
      <c r="AI97" s="71" t="s">
        <v>354</v>
      </c>
      <c r="AJ97" s="71"/>
      <c r="AK97" s="71"/>
      <c r="AL97" s="71"/>
      <c r="AM97" s="71"/>
      <c r="AN97" s="71"/>
      <c r="AO97" s="71"/>
      <c r="AP97" s="71"/>
      <c r="AQ97" s="71"/>
      <c r="AR97" s="71"/>
      <c r="AS97" s="71"/>
      <c r="AT97" s="71"/>
      <c r="AU97" s="71"/>
      <c r="AV97" s="71"/>
      <c r="AW97" s="71"/>
      <c r="AX97" s="71"/>
      <c r="AY97" s="71"/>
      <c r="AZ97" s="71"/>
      <c r="BA97" s="71"/>
      <c r="BB97" s="71"/>
      <c r="BC97" s="71"/>
      <c r="BD97" s="71"/>
      <c r="BE97" s="71"/>
      <c r="BF97" s="71"/>
      <c r="BG97" s="71"/>
      <c r="BH97" s="71"/>
      <c r="BI97" s="71"/>
      <c r="BJ97" s="71"/>
      <c r="BK97" s="71"/>
      <c r="BL97" s="71"/>
      <c r="BM97" s="18">
        <v>0</v>
      </c>
      <c r="BN97" s="18">
        <v>0</v>
      </c>
    </row>
    <row r="98" spans="1:66" s="11" customFormat="1" ht="15" customHeight="1">
      <c r="A98" s="17" t="s">
        <v>355</v>
      </c>
      <c r="B98" s="71" t="s">
        <v>356</v>
      </c>
      <c r="C98" s="71"/>
      <c r="D98" s="71"/>
      <c r="E98" s="71"/>
      <c r="F98" s="71"/>
      <c r="G98" s="71"/>
      <c r="H98" s="71"/>
      <c r="I98" s="71"/>
      <c r="J98" s="71"/>
      <c r="K98" s="71"/>
      <c r="L98" s="71"/>
      <c r="M98" s="71"/>
      <c r="N98" s="71"/>
      <c r="O98" s="71"/>
      <c r="P98" s="71"/>
      <c r="Q98" s="71"/>
      <c r="R98" s="71"/>
      <c r="S98" s="71"/>
      <c r="T98" s="71"/>
      <c r="U98" s="71"/>
      <c r="V98" s="71"/>
      <c r="W98" s="71"/>
      <c r="X98" s="71"/>
      <c r="Y98" s="71"/>
      <c r="Z98" s="71"/>
      <c r="AA98" s="71"/>
      <c r="AB98" s="71"/>
      <c r="AC98" s="71"/>
      <c r="AD98" s="71"/>
      <c r="AE98" s="71"/>
      <c r="AF98" s="18">
        <v>0</v>
      </c>
      <c r="AG98" s="18">
        <v>0</v>
      </c>
      <c r="AH98" s="14" t="s">
        <v>357</v>
      </c>
      <c r="AI98" s="72" t="s">
        <v>358</v>
      </c>
      <c r="AJ98" s="72"/>
      <c r="AK98" s="72"/>
      <c r="AL98" s="72"/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16">
        <f>SUM(BM99:BM100)</f>
        <v>-32603923.800000001</v>
      </c>
      <c r="BN98" s="16">
        <f>SUM(BN99:BN100)</f>
        <v>-32603923.800000001</v>
      </c>
    </row>
    <row r="99" spans="1:66" s="11" customFormat="1" ht="15" customHeight="1">
      <c r="A99" s="17" t="s">
        <v>359</v>
      </c>
      <c r="B99" s="71" t="s">
        <v>360</v>
      </c>
      <c r="C99" s="71"/>
      <c r="D99" s="71"/>
      <c r="E99" s="71"/>
      <c r="F99" s="71"/>
      <c r="G99" s="71"/>
      <c r="H99" s="71"/>
      <c r="I99" s="71"/>
      <c r="J99" s="71"/>
      <c r="K99" s="71"/>
      <c r="L99" s="71"/>
      <c r="M99" s="71"/>
      <c r="N99" s="71"/>
      <c r="O99" s="71"/>
      <c r="P99" s="71"/>
      <c r="Q99" s="71"/>
      <c r="R99" s="71"/>
      <c r="S99" s="71"/>
      <c r="T99" s="71"/>
      <c r="U99" s="71"/>
      <c r="V99" s="71"/>
      <c r="W99" s="71"/>
      <c r="X99" s="71"/>
      <c r="Y99" s="71"/>
      <c r="Z99" s="71"/>
      <c r="AA99" s="71"/>
      <c r="AB99" s="71"/>
      <c r="AC99" s="71"/>
      <c r="AD99" s="71"/>
      <c r="AE99" s="71"/>
      <c r="AF99" s="18">
        <v>0</v>
      </c>
      <c r="AG99" s="18">
        <v>0</v>
      </c>
      <c r="AH99" s="19" t="s">
        <v>361</v>
      </c>
      <c r="AI99" s="71" t="s">
        <v>362</v>
      </c>
      <c r="AJ99" s="71"/>
      <c r="AK99" s="71"/>
      <c r="AL99" s="71"/>
      <c r="AM99" s="71"/>
      <c r="AN99" s="71"/>
      <c r="AO99" s="71"/>
      <c r="AP99" s="71"/>
      <c r="AQ99" s="71"/>
      <c r="AR99" s="71"/>
      <c r="AS99" s="71"/>
      <c r="AT99" s="71"/>
      <c r="AU99" s="71"/>
      <c r="AV99" s="71"/>
      <c r="AW99" s="71"/>
      <c r="AX99" s="71"/>
      <c r="AY99" s="71"/>
      <c r="AZ99" s="71"/>
      <c r="BA99" s="71"/>
      <c r="BB99" s="71"/>
      <c r="BC99" s="71"/>
      <c r="BD99" s="71"/>
      <c r="BE99" s="71"/>
      <c r="BF99" s="71"/>
      <c r="BG99" s="71"/>
      <c r="BH99" s="71"/>
      <c r="BI99" s="71"/>
      <c r="BJ99" s="71"/>
      <c r="BK99" s="71"/>
      <c r="BL99" s="71"/>
      <c r="BM99" s="18">
        <v>-32603923.800000001</v>
      </c>
      <c r="BN99" s="18">
        <v>-32603923.800000001</v>
      </c>
    </row>
    <row r="100" spans="1:66" s="11" customFormat="1" ht="15" customHeight="1">
      <c r="A100" s="17" t="s">
        <v>363</v>
      </c>
      <c r="B100" s="71" t="s">
        <v>364</v>
      </c>
      <c r="C100" s="71"/>
      <c r="D100" s="71"/>
      <c r="E100" s="71"/>
      <c r="F100" s="71"/>
      <c r="G100" s="71"/>
      <c r="H100" s="71"/>
      <c r="I100" s="71"/>
      <c r="J100" s="71"/>
      <c r="K100" s="71"/>
      <c r="L100" s="71"/>
      <c r="M100" s="71"/>
      <c r="N100" s="71"/>
      <c r="O100" s="71"/>
      <c r="P100" s="71"/>
      <c r="Q100" s="71"/>
      <c r="R100" s="71"/>
      <c r="S100" s="71"/>
      <c r="T100" s="71"/>
      <c r="U100" s="71"/>
      <c r="V100" s="71"/>
      <c r="W100" s="71"/>
      <c r="X100" s="71"/>
      <c r="Y100" s="71"/>
      <c r="Z100" s="71"/>
      <c r="AA100" s="71"/>
      <c r="AB100" s="71"/>
      <c r="AC100" s="71"/>
      <c r="AD100" s="71"/>
      <c r="AE100" s="71"/>
      <c r="AF100" s="18">
        <v>0</v>
      </c>
      <c r="AG100" s="18">
        <v>0</v>
      </c>
      <c r="AH100" s="19" t="s">
        <v>365</v>
      </c>
      <c r="AI100" s="71" t="s">
        <v>366</v>
      </c>
      <c r="AJ100" s="71"/>
      <c r="AK100" s="71"/>
      <c r="AL100" s="71"/>
      <c r="AM100" s="71"/>
      <c r="AN100" s="71"/>
      <c r="AO100" s="71"/>
      <c r="AP100" s="71"/>
      <c r="AQ100" s="71"/>
      <c r="AR100" s="71"/>
      <c r="AS100" s="71"/>
      <c r="AT100" s="71"/>
      <c r="AU100" s="71"/>
      <c r="AV100" s="71"/>
      <c r="AW100" s="71"/>
      <c r="AX100" s="71"/>
      <c r="AY100" s="71"/>
      <c r="AZ100" s="71"/>
      <c r="BA100" s="71"/>
      <c r="BB100" s="71"/>
      <c r="BC100" s="71"/>
      <c r="BD100" s="71"/>
      <c r="BE100" s="71"/>
      <c r="BF100" s="71"/>
      <c r="BG100" s="71"/>
      <c r="BH100" s="71"/>
      <c r="BI100" s="71"/>
      <c r="BJ100" s="71"/>
      <c r="BK100" s="71"/>
      <c r="BL100" s="71"/>
      <c r="BM100" s="18">
        <v>0</v>
      </c>
      <c r="BN100" s="18">
        <v>0</v>
      </c>
    </row>
    <row r="101" spans="1:66" s="11" customFormat="1" ht="15" customHeight="1">
      <c r="A101" s="12" t="s">
        <v>367</v>
      </c>
      <c r="B101" s="73" t="s">
        <v>368</v>
      </c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16">
        <f>SUM(AF102:AF104)</f>
        <v>0</v>
      </c>
      <c r="AG101" s="16">
        <f>SUM(AG102:AG104)</f>
        <v>0</v>
      </c>
      <c r="AH101" s="14" t="s">
        <v>369</v>
      </c>
      <c r="AI101" s="72" t="s">
        <v>370</v>
      </c>
      <c r="AJ101" s="72"/>
      <c r="AK101" s="72"/>
      <c r="AL101" s="72"/>
      <c r="AM101" s="72"/>
      <c r="AN101" s="72"/>
      <c r="AO101" s="72"/>
      <c r="AP101" s="72"/>
      <c r="AQ101" s="72"/>
      <c r="AR101" s="72"/>
      <c r="AS101" s="72"/>
      <c r="AT101" s="72"/>
      <c r="AU101" s="72"/>
      <c r="AV101" s="72"/>
      <c r="AW101" s="72"/>
      <c r="AX101" s="72"/>
      <c r="AY101" s="72"/>
      <c r="AZ101" s="72"/>
      <c r="BA101" s="72"/>
      <c r="BB101" s="72"/>
      <c r="BC101" s="72"/>
      <c r="BD101" s="72"/>
      <c r="BE101" s="72"/>
      <c r="BF101" s="72"/>
      <c r="BG101" s="72"/>
      <c r="BH101" s="72"/>
      <c r="BI101" s="72"/>
      <c r="BJ101" s="72"/>
      <c r="BK101" s="72"/>
      <c r="BL101" s="72"/>
      <c r="BM101" s="16">
        <f>SUM(BM102:BM103)</f>
        <v>0</v>
      </c>
      <c r="BN101" s="16">
        <f>SUM(BN102:BN103)</f>
        <v>0</v>
      </c>
    </row>
    <row r="102" spans="1:66" s="11" customFormat="1" ht="15" customHeight="1">
      <c r="A102" s="17" t="s">
        <v>371</v>
      </c>
      <c r="B102" s="71" t="s">
        <v>372</v>
      </c>
      <c r="C102" s="71"/>
      <c r="D102" s="71"/>
      <c r="E102" s="71"/>
      <c r="F102" s="71"/>
      <c r="G102" s="71"/>
      <c r="H102" s="71"/>
      <c r="I102" s="71"/>
      <c r="J102" s="71"/>
      <c r="K102" s="71"/>
      <c r="L102" s="71"/>
      <c r="M102" s="71"/>
      <c r="N102" s="71"/>
      <c r="O102" s="71"/>
      <c r="P102" s="71"/>
      <c r="Q102" s="71"/>
      <c r="R102" s="71"/>
      <c r="S102" s="71"/>
      <c r="T102" s="71"/>
      <c r="U102" s="71"/>
      <c r="V102" s="71"/>
      <c r="W102" s="71"/>
      <c r="X102" s="71"/>
      <c r="Y102" s="71"/>
      <c r="Z102" s="71"/>
      <c r="AA102" s="71"/>
      <c r="AB102" s="71"/>
      <c r="AC102" s="71"/>
      <c r="AD102" s="71"/>
      <c r="AE102" s="71"/>
      <c r="AF102" s="18">
        <v>0</v>
      </c>
      <c r="AG102" s="18">
        <v>0</v>
      </c>
      <c r="AH102" s="19" t="s">
        <v>373</v>
      </c>
      <c r="AI102" s="71" t="s">
        <v>374</v>
      </c>
      <c r="AJ102" s="71"/>
      <c r="AK102" s="71"/>
      <c r="AL102" s="71"/>
      <c r="AM102" s="71"/>
      <c r="AN102" s="71"/>
      <c r="AO102" s="71"/>
      <c r="AP102" s="71"/>
      <c r="AQ102" s="71"/>
      <c r="AR102" s="71"/>
      <c r="AS102" s="71"/>
      <c r="AT102" s="71"/>
      <c r="AU102" s="71"/>
      <c r="AV102" s="71"/>
      <c r="AW102" s="71"/>
      <c r="AX102" s="71"/>
      <c r="AY102" s="71"/>
      <c r="AZ102" s="71"/>
      <c r="BA102" s="71"/>
      <c r="BB102" s="71"/>
      <c r="BC102" s="71"/>
      <c r="BD102" s="71"/>
      <c r="BE102" s="71"/>
      <c r="BF102" s="71"/>
      <c r="BG102" s="71"/>
      <c r="BH102" s="71"/>
      <c r="BI102" s="71"/>
      <c r="BJ102" s="71"/>
      <c r="BK102" s="71"/>
      <c r="BL102" s="71"/>
      <c r="BM102" s="18">
        <v>0</v>
      </c>
      <c r="BN102" s="18">
        <v>0</v>
      </c>
    </row>
    <row r="103" spans="1:66" s="11" customFormat="1" ht="15" customHeight="1">
      <c r="A103" s="17" t="s">
        <v>375</v>
      </c>
      <c r="B103" s="71" t="s">
        <v>376</v>
      </c>
      <c r="C103" s="71"/>
      <c r="D103" s="71"/>
      <c r="E103" s="71"/>
      <c r="F103" s="71"/>
      <c r="G103" s="71"/>
      <c r="H103" s="71"/>
      <c r="I103" s="71"/>
      <c r="J103" s="71"/>
      <c r="K103" s="71"/>
      <c r="L103" s="71"/>
      <c r="M103" s="71"/>
      <c r="N103" s="71"/>
      <c r="O103" s="71"/>
      <c r="P103" s="71"/>
      <c r="Q103" s="71"/>
      <c r="R103" s="71"/>
      <c r="S103" s="71"/>
      <c r="T103" s="71"/>
      <c r="U103" s="71"/>
      <c r="V103" s="71"/>
      <c r="W103" s="71"/>
      <c r="X103" s="71"/>
      <c r="Y103" s="71"/>
      <c r="Z103" s="71"/>
      <c r="AA103" s="71"/>
      <c r="AB103" s="71"/>
      <c r="AC103" s="71"/>
      <c r="AD103" s="71"/>
      <c r="AE103" s="71"/>
      <c r="AF103" s="18">
        <v>0</v>
      </c>
      <c r="AG103" s="18">
        <v>0</v>
      </c>
      <c r="AH103" s="19" t="s">
        <v>377</v>
      </c>
      <c r="AI103" s="75" t="s">
        <v>378</v>
      </c>
      <c r="AJ103" s="75"/>
      <c r="AK103" s="75"/>
      <c r="AL103" s="75"/>
      <c r="AM103" s="75"/>
      <c r="AN103" s="75"/>
      <c r="AO103" s="75"/>
      <c r="AP103" s="75"/>
      <c r="AQ103" s="75"/>
      <c r="AR103" s="75"/>
      <c r="AS103" s="75"/>
      <c r="AT103" s="75"/>
      <c r="AU103" s="75"/>
      <c r="AV103" s="75"/>
      <c r="AW103" s="75"/>
      <c r="AX103" s="75"/>
      <c r="AY103" s="75"/>
      <c r="AZ103" s="75"/>
      <c r="BA103" s="75"/>
      <c r="BB103" s="75"/>
      <c r="BC103" s="75"/>
      <c r="BD103" s="75"/>
      <c r="BE103" s="75"/>
      <c r="BF103" s="75"/>
      <c r="BG103" s="75"/>
      <c r="BH103" s="75"/>
      <c r="BI103" s="75"/>
      <c r="BJ103" s="75"/>
      <c r="BK103" s="75"/>
      <c r="BL103" s="75"/>
      <c r="BM103" s="18">
        <v>0</v>
      </c>
      <c r="BN103" s="18">
        <v>0</v>
      </c>
    </row>
    <row r="104" spans="1:66" s="11" customFormat="1" ht="15" customHeight="1">
      <c r="A104" s="17" t="s">
        <v>379</v>
      </c>
      <c r="B104" s="75" t="s">
        <v>380</v>
      </c>
      <c r="C104" s="75"/>
      <c r="D104" s="75"/>
      <c r="E104" s="75"/>
      <c r="F104" s="75"/>
      <c r="G104" s="75"/>
      <c r="H104" s="75"/>
      <c r="I104" s="75"/>
      <c r="J104" s="75"/>
      <c r="K104" s="75"/>
      <c r="L104" s="75"/>
      <c r="M104" s="75"/>
      <c r="N104" s="75"/>
      <c r="O104" s="75"/>
      <c r="P104" s="75"/>
      <c r="Q104" s="75"/>
      <c r="R104" s="75"/>
      <c r="S104" s="75"/>
      <c r="T104" s="75"/>
      <c r="U104" s="75"/>
      <c r="V104" s="75"/>
      <c r="W104" s="75"/>
      <c r="X104" s="75"/>
      <c r="Y104" s="75"/>
      <c r="Z104" s="75"/>
      <c r="AA104" s="75"/>
      <c r="AB104" s="75"/>
      <c r="AC104" s="75"/>
      <c r="AD104" s="75"/>
      <c r="AE104" s="75"/>
      <c r="AF104" s="20">
        <v>0</v>
      </c>
      <c r="AG104" s="20">
        <v>0</v>
      </c>
      <c r="AH104" s="29"/>
      <c r="AI104" s="30"/>
      <c r="AJ104" s="31"/>
      <c r="AK104" s="31"/>
      <c r="AL104" s="31"/>
      <c r="AM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2" t="s">
        <v>381</v>
      </c>
      <c r="BM104" s="33">
        <f>BM82+BM86+BM101</f>
        <v>152312108.57699999</v>
      </c>
      <c r="BN104" s="33">
        <f>BN82+BN86+BN101</f>
        <v>113234014.04700001</v>
      </c>
    </row>
    <row r="105" spans="1:66" s="11" customFormat="1" ht="15" customHeight="1">
      <c r="A105" s="57"/>
      <c r="B105" s="58"/>
      <c r="C105" s="69" t="s">
        <v>385</v>
      </c>
      <c r="D105" s="69"/>
      <c r="E105" s="69"/>
      <c r="F105" s="69"/>
      <c r="G105" s="69"/>
      <c r="H105" s="69"/>
      <c r="I105" s="69"/>
      <c r="J105" s="69"/>
      <c r="K105" s="69"/>
      <c r="L105" s="69"/>
      <c r="M105" s="69"/>
      <c r="N105" s="69"/>
      <c r="O105" s="69"/>
      <c r="P105" s="69"/>
      <c r="Q105" s="69"/>
      <c r="R105" s="69"/>
      <c r="S105" s="69"/>
      <c r="T105" s="69"/>
      <c r="U105" s="69"/>
      <c r="V105" s="69"/>
      <c r="W105" s="69"/>
      <c r="X105" s="69"/>
      <c r="Y105" s="69"/>
      <c r="Z105" s="69"/>
      <c r="AA105" s="69"/>
      <c r="AB105" s="69"/>
      <c r="AC105" s="69"/>
      <c r="AD105" s="69"/>
      <c r="AE105" s="69"/>
      <c r="AF105" s="63">
        <f>AF48+AF53+AF59+AF67+AF76+AF82+AF88+AF95+AF101</f>
        <v>217182556.77000001</v>
      </c>
      <c r="AG105" s="63">
        <f>AG48+AG53+AG59+AG67+AG76+AG82+AG88+AG95+AG101</f>
        <v>205759478.88999999</v>
      </c>
      <c r="AH105" s="29"/>
      <c r="AI105" s="35"/>
      <c r="AJ105" s="59"/>
      <c r="AK105" s="59"/>
      <c r="AL105" s="59"/>
      <c r="AM105" s="59"/>
      <c r="AN105" s="59"/>
      <c r="AO105" s="59"/>
      <c r="AP105" s="59"/>
      <c r="AQ105" s="59"/>
      <c r="AR105" s="59"/>
      <c r="AS105" s="59"/>
      <c r="AT105" s="59"/>
      <c r="AU105" s="59"/>
      <c r="AV105" s="59"/>
      <c r="AW105" s="60"/>
      <c r="AX105" s="60"/>
      <c r="AY105" s="60"/>
      <c r="AZ105" s="60"/>
      <c r="BA105" s="60"/>
      <c r="BB105" s="60"/>
      <c r="BC105" s="60"/>
      <c r="BD105" s="60"/>
      <c r="BE105" s="60"/>
      <c r="BF105" s="60"/>
      <c r="BG105" s="60"/>
      <c r="BH105" s="60"/>
      <c r="BI105" s="60"/>
      <c r="BJ105" s="60"/>
      <c r="BK105" s="60"/>
      <c r="BL105" s="61"/>
      <c r="BM105" s="33"/>
      <c r="BN105" s="33"/>
    </row>
    <row r="106" spans="1:66" s="11" customFormat="1" ht="15" customHeight="1" thickBot="1">
      <c r="A106" s="34"/>
      <c r="B106" s="82" t="s">
        <v>382</v>
      </c>
      <c r="C106" s="8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82"/>
      <c r="Q106" s="82"/>
      <c r="R106" s="82"/>
      <c r="S106" s="82"/>
      <c r="T106" s="82"/>
      <c r="U106" s="82"/>
      <c r="V106" s="82"/>
      <c r="W106" s="82"/>
      <c r="X106" s="82"/>
      <c r="Y106" s="82"/>
      <c r="Z106" s="82"/>
      <c r="AA106" s="82"/>
      <c r="AB106" s="82"/>
      <c r="AC106" s="82"/>
      <c r="AD106" s="82"/>
      <c r="AE106" s="82"/>
      <c r="AF106" s="62">
        <f>AF46+AF105</f>
        <v>243891474.38</v>
      </c>
      <c r="AG106" s="36">
        <f>AG46+AG105</f>
        <v>222001589.73999998</v>
      </c>
      <c r="AH106" s="37"/>
      <c r="AI106" s="83" t="s">
        <v>383</v>
      </c>
      <c r="AJ106" s="83"/>
      <c r="AK106" s="83"/>
      <c r="AL106" s="83"/>
      <c r="AM106" s="83"/>
      <c r="AN106" s="83"/>
      <c r="AO106" s="83"/>
      <c r="AP106" s="83"/>
      <c r="AQ106" s="83"/>
      <c r="AR106" s="83"/>
      <c r="AS106" s="83"/>
      <c r="AT106" s="83"/>
      <c r="AU106" s="83"/>
      <c r="AV106" s="83"/>
      <c r="AW106" s="83"/>
      <c r="AX106" s="83"/>
      <c r="AY106" s="83"/>
      <c r="AZ106" s="83"/>
      <c r="BA106" s="83"/>
      <c r="BB106" s="83"/>
      <c r="BC106" s="83"/>
      <c r="BD106" s="83"/>
      <c r="BE106" s="83"/>
      <c r="BF106" s="83"/>
      <c r="BG106" s="83"/>
      <c r="BH106" s="83"/>
      <c r="BI106" s="83"/>
      <c r="BJ106" s="83"/>
      <c r="BK106" s="83"/>
      <c r="BL106" s="83"/>
      <c r="BM106" s="38">
        <f>BM80+BM104</f>
        <v>243891474.37699997</v>
      </c>
      <c r="BN106" s="38">
        <f>BN80+BN104</f>
        <v>222001589.73699999</v>
      </c>
    </row>
    <row r="107" spans="1:66" s="11" customFormat="1" ht="15" customHeight="1" thickTop="1">
      <c r="A107" s="34"/>
      <c r="B107" s="82"/>
      <c r="C107" s="82"/>
      <c r="D107" s="82"/>
      <c r="E107" s="82"/>
      <c r="F107" s="82"/>
      <c r="G107" s="82"/>
      <c r="H107" s="82"/>
      <c r="I107" s="82"/>
      <c r="J107" s="82"/>
      <c r="K107" s="82"/>
      <c r="L107" s="82"/>
      <c r="M107" s="82"/>
      <c r="N107" s="82"/>
      <c r="O107" s="82"/>
      <c r="P107" s="82"/>
      <c r="Q107" s="82"/>
      <c r="R107" s="82"/>
      <c r="S107" s="82"/>
      <c r="T107" s="82"/>
      <c r="U107" s="82"/>
      <c r="V107" s="82"/>
      <c r="W107" s="82"/>
      <c r="X107" s="82"/>
      <c r="Y107" s="82"/>
      <c r="Z107" s="82"/>
      <c r="AA107" s="82"/>
      <c r="AB107" s="82"/>
      <c r="AC107" s="82"/>
      <c r="AD107" s="82"/>
      <c r="AE107" s="82"/>
      <c r="AF107" s="39"/>
      <c r="AG107" s="39"/>
      <c r="AH107" s="37"/>
      <c r="AI107" s="83"/>
      <c r="AJ107" s="83"/>
      <c r="AK107" s="83"/>
      <c r="AL107" s="83"/>
      <c r="AM107" s="83"/>
      <c r="AN107" s="83"/>
      <c r="AO107" s="83"/>
      <c r="AP107" s="83"/>
      <c r="AQ107" s="83"/>
      <c r="AR107" s="83"/>
      <c r="AS107" s="83"/>
      <c r="AT107" s="83"/>
      <c r="AU107" s="83"/>
      <c r="AV107" s="83"/>
      <c r="AW107" s="83"/>
      <c r="AX107" s="83"/>
      <c r="AY107" s="83"/>
      <c r="AZ107" s="83"/>
      <c r="BA107" s="83"/>
      <c r="BB107" s="83"/>
      <c r="BC107" s="83"/>
      <c r="BD107" s="83"/>
      <c r="BE107" s="83"/>
      <c r="BF107" s="83"/>
      <c r="BG107" s="83"/>
      <c r="BH107" s="83"/>
      <c r="BI107" s="83"/>
      <c r="BJ107" s="83"/>
      <c r="BK107" s="83"/>
      <c r="BL107" s="83"/>
      <c r="BM107" s="40"/>
      <c r="BN107" s="40"/>
    </row>
    <row r="108" spans="1:66" s="11" customFormat="1" ht="15" customHeight="1">
      <c r="A108" s="34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F108" s="42"/>
      <c r="AG108" s="42"/>
      <c r="AH108" s="42"/>
      <c r="AI108" s="43"/>
      <c r="AJ108" s="43"/>
      <c r="AK108" s="43"/>
      <c r="AL108" s="43"/>
      <c r="AM108" s="43"/>
      <c r="AN108" s="43"/>
      <c r="AO108" s="43"/>
      <c r="AP108" s="43"/>
      <c r="AQ108" s="43"/>
      <c r="AR108" s="43"/>
      <c r="AS108" s="43"/>
      <c r="AT108" s="43"/>
      <c r="AU108" s="43"/>
      <c r="AV108" s="43"/>
      <c r="AW108" s="43"/>
      <c r="AX108" s="43"/>
      <c r="AY108" s="43"/>
      <c r="AZ108" s="43"/>
      <c r="BA108" s="43"/>
      <c r="BB108" s="43"/>
      <c r="BC108" s="43"/>
      <c r="BD108" s="43"/>
      <c r="BE108" s="43"/>
      <c r="BF108" s="43"/>
      <c r="BG108" s="43"/>
      <c r="BH108" s="43"/>
      <c r="BI108" s="43"/>
      <c r="BJ108" s="43"/>
      <c r="BK108" s="43"/>
      <c r="BL108" s="43"/>
      <c r="BM108" s="44"/>
      <c r="BN108" s="42"/>
    </row>
    <row r="109" spans="1:66" ht="15" customHeight="1">
      <c r="B109" s="45" t="s">
        <v>384</v>
      </c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45"/>
      <c r="P109" s="45"/>
      <c r="Q109" s="45"/>
      <c r="R109" s="45"/>
      <c r="S109" s="45"/>
      <c r="T109" s="45"/>
      <c r="U109" s="45"/>
      <c r="V109" s="45"/>
      <c r="W109" s="45"/>
      <c r="X109" s="45"/>
      <c r="Y109" s="45"/>
      <c r="Z109" s="45"/>
      <c r="AA109" s="45"/>
      <c r="AB109" s="45"/>
      <c r="AC109" s="45"/>
      <c r="AD109" s="45"/>
      <c r="AE109" s="45"/>
    </row>
    <row r="110" spans="1:66" s="11" customFormat="1" ht="15" customHeight="1">
      <c r="A110" s="34"/>
      <c r="B110" s="41"/>
      <c r="C110" s="41"/>
      <c r="D110" s="41"/>
      <c r="E110" s="41"/>
      <c r="F110" s="41"/>
      <c r="G110" s="41"/>
      <c r="H110" s="41"/>
      <c r="I110" s="41"/>
      <c r="J110" s="41"/>
      <c r="K110" s="41"/>
      <c r="L110" s="41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F110" s="46"/>
      <c r="AG110" s="42"/>
      <c r="AH110" s="42"/>
      <c r="AI110" s="43"/>
      <c r="AJ110" s="43"/>
      <c r="AK110" s="43"/>
      <c r="AL110" s="43"/>
      <c r="AM110" s="43"/>
      <c r="AN110" s="43"/>
      <c r="AO110" s="43"/>
      <c r="AP110" s="43"/>
      <c r="AQ110" s="43"/>
      <c r="AR110" s="43"/>
      <c r="AS110" s="43"/>
      <c r="AT110" s="43"/>
      <c r="AU110" s="43"/>
      <c r="AV110" s="43"/>
      <c r="AW110" s="43"/>
      <c r="AX110" s="43"/>
      <c r="AY110" s="43"/>
      <c r="AZ110" s="43"/>
      <c r="BA110" s="43"/>
      <c r="BB110" s="43"/>
      <c r="BC110" s="43"/>
      <c r="BD110" s="43"/>
      <c r="BE110" s="43"/>
      <c r="BF110" s="43"/>
      <c r="BG110" s="43"/>
      <c r="BH110" s="43"/>
      <c r="BI110" s="43"/>
      <c r="BJ110" s="43"/>
      <c r="BK110" s="43"/>
      <c r="BL110" s="43"/>
      <c r="BM110" s="47"/>
      <c r="BN110" s="46"/>
    </row>
    <row r="111" spans="1:66" s="11" customFormat="1" ht="15" customHeight="1">
      <c r="A111" s="34"/>
      <c r="B111" s="41"/>
      <c r="C111" s="41"/>
      <c r="D111" s="41"/>
      <c r="E111" s="41"/>
      <c r="F111" s="41"/>
      <c r="G111" s="41"/>
      <c r="H111" s="41"/>
      <c r="I111" s="41"/>
      <c r="J111" s="41"/>
      <c r="K111" s="41"/>
      <c r="L111" s="41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F111" s="46"/>
      <c r="AG111" s="42"/>
      <c r="AH111" s="42"/>
      <c r="AI111" s="43"/>
      <c r="AJ111" s="43"/>
      <c r="AK111" s="43"/>
      <c r="AL111" s="43"/>
      <c r="AM111" s="43"/>
      <c r="AN111" s="43"/>
      <c r="AO111" s="43"/>
      <c r="AP111" s="43"/>
      <c r="AQ111" s="43"/>
      <c r="AR111" s="43"/>
      <c r="AS111" s="43"/>
      <c r="AT111" s="43"/>
      <c r="AU111" s="43"/>
      <c r="AV111" s="43"/>
      <c r="AW111" s="43"/>
      <c r="AX111" s="43"/>
      <c r="AY111" s="43"/>
      <c r="AZ111" s="43"/>
      <c r="BA111" s="43"/>
      <c r="BB111" s="43"/>
      <c r="BC111" s="43"/>
      <c r="BD111" s="43"/>
      <c r="BE111" s="43"/>
      <c r="BF111" s="43"/>
      <c r="BG111" s="43"/>
      <c r="BH111" s="43"/>
      <c r="BI111" s="43"/>
      <c r="BJ111" s="43"/>
      <c r="BK111" s="43"/>
      <c r="BL111" s="43"/>
      <c r="BM111" s="47"/>
      <c r="BN111" s="46"/>
    </row>
    <row r="112" spans="1:66" s="11" customFormat="1" ht="15" customHeight="1">
      <c r="A112" s="34"/>
      <c r="B112" s="41"/>
      <c r="C112" s="41"/>
      <c r="D112" s="41"/>
      <c r="E112" s="41"/>
      <c r="F112" s="41"/>
      <c r="G112" s="41"/>
      <c r="H112" s="41"/>
      <c r="I112" s="41"/>
      <c r="J112" s="41"/>
      <c r="K112" s="41"/>
      <c r="L112" s="41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F112" s="46"/>
      <c r="AG112" s="89" t="s">
        <v>392</v>
      </c>
      <c r="AH112" s="89"/>
      <c r="AI112" s="89"/>
      <c r="AJ112" s="89"/>
      <c r="AK112" s="89"/>
      <c r="AL112" s="89"/>
      <c r="AM112" s="89"/>
      <c r="AN112" s="89"/>
      <c r="AO112" s="89"/>
      <c r="AP112" s="89"/>
      <c r="AQ112" s="89"/>
      <c r="AR112" s="89"/>
      <c r="AS112" s="89"/>
      <c r="AT112" s="89"/>
      <c r="AU112" s="89"/>
      <c r="AV112" s="43"/>
      <c r="AW112" s="43"/>
      <c r="AX112" s="43"/>
      <c r="AY112" s="43"/>
      <c r="AZ112" s="43"/>
      <c r="BA112" s="43"/>
      <c r="BB112" s="43"/>
      <c r="BC112" s="43"/>
      <c r="BD112" s="43"/>
      <c r="BE112" s="43"/>
      <c r="BF112" s="43"/>
      <c r="BG112" s="43"/>
      <c r="BH112" s="43"/>
      <c r="BI112" s="43"/>
      <c r="BJ112" s="43"/>
      <c r="BK112" s="43"/>
      <c r="BL112" s="43"/>
      <c r="BM112" s="47"/>
      <c r="BN112" s="46"/>
    </row>
    <row r="113" spans="1:66" s="11" customFormat="1" ht="15" customHeight="1">
      <c r="A113" s="34"/>
      <c r="B113" s="41"/>
      <c r="C113" s="41"/>
      <c r="D113" s="41"/>
      <c r="E113" s="41"/>
      <c r="F113" s="41"/>
      <c r="G113" s="41"/>
      <c r="H113" s="41"/>
      <c r="I113" s="41"/>
      <c r="J113" s="41"/>
      <c r="K113" s="41"/>
      <c r="L113" s="41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F113" s="46"/>
      <c r="AG113" s="89"/>
      <c r="AH113" s="89"/>
      <c r="AI113" s="89"/>
      <c r="AJ113" s="89"/>
      <c r="AK113" s="89"/>
      <c r="AL113" s="89"/>
      <c r="AM113" s="89"/>
      <c r="AN113" s="89"/>
      <c r="AO113" s="89"/>
      <c r="AP113" s="89"/>
      <c r="AQ113" s="89"/>
      <c r="AR113" s="89"/>
      <c r="AS113" s="89"/>
      <c r="AT113" s="89"/>
      <c r="AU113" s="89"/>
      <c r="AV113" s="43"/>
      <c r="AW113" s="43"/>
      <c r="AX113" s="43"/>
      <c r="AY113" s="43"/>
      <c r="AZ113" s="43"/>
      <c r="BA113" s="43"/>
      <c r="BB113" s="43"/>
      <c r="BC113" s="43"/>
      <c r="BD113" s="43"/>
      <c r="BE113" s="43"/>
      <c r="BF113" s="43"/>
      <c r="BG113" s="43"/>
      <c r="BH113" s="43"/>
      <c r="BI113" s="43"/>
      <c r="BJ113" s="43"/>
      <c r="BK113" s="43"/>
      <c r="BL113" s="43"/>
      <c r="BM113" s="47"/>
      <c r="BN113" s="46"/>
    </row>
    <row r="114" spans="1:66" s="11" customFormat="1" ht="15" customHeight="1">
      <c r="A114" s="34"/>
      <c r="B114" s="41"/>
      <c r="C114" s="41"/>
      <c r="D114" s="41"/>
      <c r="E114" s="41"/>
      <c r="F114" s="41"/>
      <c r="G114" s="41"/>
      <c r="H114" s="41"/>
      <c r="I114" s="41"/>
      <c r="J114" s="41"/>
      <c r="K114" s="41"/>
      <c r="L114" s="41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  <c r="X114" s="41"/>
      <c r="Y114" s="41"/>
      <c r="Z114" s="41"/>
      <c r="AA114" s="41"/>
      <c r="AB114" s="41"/>
      <c r="AC114" s="41"/>
      <c r="AD114" s="41"/>
      <c r="AE114" s="41"/>
      <c r="AF114" s="46"/>
      <c r="AG114" s="89"/>
      <c r="AH114" s="89"/>
      <c r="AI114" s="89"/>
      <c r="AJ114" s="89"/>
      <c r="AK114" s="89"/>
      <c r="AL114" s="89"/>
      <c r="AM114" s="89"/>
      <c r="AN114" s="89"/>
      <c r="AO114" s="89"/>
      <c r="AP114" s="89"/>
      <c r="AQ114" s="89"/>
      <c r="AR114" s="89"/>
      <c r="AS114" s="89"/>
      <c r="AT114" s="89"/>
      <c r="AU114" s="89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F114" s="43"/>
      <c r="BG114" s="43"/>
      <c r="BH114" s="43"/>
      <c r="BI114" s="43"/>
      <c r="BJ114" s="43"/>
      <c r="BK114" s="43"/>
      <c r="BL114" s="43"/>
      <c r="BM114" s="47"/>
      <c r="BN114" s="46"/>
    </row>
    <row r="115" spans="1:66" s="11" customFormat="1" ht="15" customHeight="1">
      <c r="A115" s="34"/>
      <c r="B115" s="41"/>
      <c r="C115" s="41"/>
      <c r="D115" s="41"/>
      <c r="E115" s="41"/>
      <c r="F115" s="41"/>
      <c r="G115" s="41"/>
      <c r="H115" s="41"/>
      <c r="I115" s="41"/>
      <c r="J115" s="41"/>
      <c r="K115" s="41"/>
      <c r="L115" s="41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F115" s="46"/>
      <c r="AG115" s="89"/>
      <c r="AH115" s="89"/>
      <c r="AI115" s="89"/>
      <c r="AJ115" s="89"/>
      <c r="AK115" s="89"/>
      <c r="AL115" s="89"/>
      <c r="AM115" s="89"/>
      <c r="AN115" s="89"/>
      <c r="AO115" s="89"/>
      <c r="AP115" s="89"/>
      <c r="AQ115" s="89"/>
      <c r="AR115" s="89"/>
      <c r="AS115" s="89"/>
      <c r="AT115" s="89"/>
      <c r="AU115" s="89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F115" s="43"/>
      <c r="BG115" s="43"/>
      <c r="BH115" s="43"/>
      <c r="BI115" s="43"/>
      <c r="BJ115" s="43"/>
      <c r="BK115" s="43"/>
      <c r="BL115" s="43"/>
      <c r="BM115" s="47"/>
      <c r="BN115" s="46"/>
    </row>
    <row r="116" spans="1:66" s="11" customFormat="1" ht="15" customHeight="1">
      <c r="A116" s="34"/>
      <c r="B116" s="41"/>
      <c r="C116" s="41"/>
      <c r="D116" s="41"/>
      <c r="E116" s="41"/>
      <c r="F116" s="41"/>
      <c r="G116" s="41"/>
      <c r="H116" s="41"/>
      <c r="I116" s="41"/>
      <c r="J116" s="41"/>
      <c r="K116" s="41"/>
      <c r="L116" s="41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F116" s="46"/>
      <c r="AG116" s="42"/>
      <c r="AH116" s="42"/>
      <c r="AI116" s="41"/>
      <c r="AJ116" s="41"/>
      <c r="AK116" s="41"/>
      <c r="AL116" s="41"/>
      <c r="AM116" s="41"/>
      <c r="AN116" s="41"/>
      <c r="AO116" s="41"/>
      <c r="AP116" s="41"/>
      <c r="AQ116" s="41"/>
      <c r="AR116" s="41"/>
      <c r="AS116" s="41"/>
      <c r="AT116" s="41"/>
      <c r="AU116" s="41"/>
      <c r="AV116" s="41"/>
      <c r="AW116" s="48"/>
      <c r="AX116" s="48"/>
      <c r="AY116" s="48"/>
      <c r="AZ116" s="48"/>
      <c r="BA116" s="48"/>
      <c r="BB116" s="48"/>
      <c r="BC116" s="48"/>
      <c r="BD116" s="48"/>
      <c r="BE116" s="48"/>
      <c r="BF116" s="48"/>
      <c r="BG116" s="48"/>
      <c r="BH116" s="48"/>
      <c r="BI116" s="48"/>
      <c r="BJ116" s="48"/>
      <c r="BK116" s="48"/>
      <c r="BL116" s="48"/>
      <c r="BM116" s="42"/>
      <c r="BN116" s="46"/>
    </row>
    <row r="117" spans="1:66" s="11" customFormat="1" ht="15" customHeight="1">
      <c r="A117" s="34"/>
      <c r="B117" s="45"/>
      <c r="C117" s="45"/>
      <c r="D117" s="45"/>
      <c r="E117" s="45"/>
      <c r="F117" s="45"/>
      <c r="G117" s="45"/>
      <c r="H117" s="45"/>
      <c r="I117" s="45"/>
      <c r="J117" s="45"/>
      <c r="K117" s="45"/>
      <c r="L117" s="45"/>
      <c r="M117" s="45"/>
      <c r="N117" s="45"/>
      <c r="O117" s="45"/>
      <c r="P117" s="45"/>
      <c r="Q117" s="49"/>
      <c r="R117" s="49"/>
      <c r="S117" s="84"/>
      <c r="T117" s="84"/>
      <c r="U117" s="84"/>
      <c r="V117" s="84"/>
      <c r="W117" s="84"/>
      <c r="X117" s="84"/>
      <c r="Y117" s="84"/>
      <c r="Z117" s="84"/>
      <c r="AA117" s="84"/>
      <c r="AB117" s="84"/>
      <c r="AC117" s="84"/>
      <c r="AD117" s="84"/>
      <c r="AE117" s="84"/>
      <c r="AF117" s="50"/>
      <c r="AG117" s="51"/>
      <c r="AH117" s="51"/>
      <c r="AI117" s="41"/>
      <c r="AJ117" s="41"/>
      <c r="AK117" s="41"/>
      <c r="AL117" s="41"/>
      <c r="AM117" s="41"/>
      <c r="AN117" s="41"/>
      <c r="AO117" s="41"/>
      <c r="AP117" s="41"/>
      <c r="AQ117" s="41"/>
      <c r="AR117" s="41"/>
      <c r="AS117" s="41"/>
      <c r="AT117" s="41"/>
      <c r="AU117" s="41"/>
      <c r="AV117" s="41"/>
      <c r="AW117" s="52"/>
      <c r="AX117" s="52"/>
      <c r="AY117" s="52"/>
      <c r="AZ117" s="85"/>
      <c r="BA117" s="85"/>
      <c r="BB117" s="85"/>
      <c r="BC117" s="85"/>
      <c r="BD117" s="85"/>
      <c r="BE117" s="85"/>
      <c r="BF117" s="85"/>
      <c r="BG117" s="85"/>
      <c r="BH117" s="85"/>
      <c r="BI117" s="85"/>
      <c r="BJ117" s="85"/>
      <c r="BK117" s="85"/>
      <c r="BL117" s="85"/>
      <c r="BM117" s="53"/>
      <c r="BN117" s="46"/>
    </row>
    <row r="118" spans="1:66" s="11" customFormat="1" ht="15" customHeight="1">
      <c r="A118" s="3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86" t="s">
        <v>388</v>
      </c>
      <c r="R118" s="86"/>
      <c r="S118" s="86"/>
      <c r="T118" s="86"/>
      <c r="U118" s="86"/>
      <c r="V118" s="86"/>
      <c r="W118" s="86"/>
      <c r="X118" s="86"/>
      <c r="Y118" s="86"/>
      <c r="Z118" s="86"/>
      <c r="AA118" s="86"/>
      <c r="AB118" s="86"/>
      <c r="AC118" s="86"/>
      <c r="AD118" s="86"/>
      <c r="AE118" s="86"/>
      <c r="AF118" s="86"/>
      <c r="AG118" s="35"/>
      <c r="AH118" s="35"/>
      <c r="AI118" s="55"/>
      <c r="AJ118" s="56"/>
      <c r="AK118" s="56"/>
      <c r="AL118" s="56"/>
      <c r="AM118" s="56"/>
      <c r="AN118" s="56"/>
      <c r="AO118" s="56"/>
      <c r="AP118" s="56"/>
      <c r="AQ118" s="56"/>
      <c r="AR118" s="56"/>
      <c r="AS118" s="56"/>
      <c r="AT118" s="56"/>
      <c r="AU118" s="56"/>
      <c r="AV118" s="56"/>
      <c r="AW118" s="86" t="s">
        <v>389</v>
      </c>
      <c r="AX118" s="86"/>
      <c r="AY118" s="86"/>
      <c r="AZ118" s="86"/>
      <c r="BA118" s="86"/>
      <c r="BB118" s="86"/>
      <c r="BC118" s="86"/>
      <c r="BD118" s="86"/>
      <c r="BE118" s="86"/>
      <c r="BF118" s="86"/>
      <c r="BG118" s="86"/>
      <c r="BH118" s="86"/>
      <c r="BI118" s="86"/>
      <c r="BJ118" s="86"/>
      <c r="BK118" s="86"/>
      <c r="BL118" s="86"/>
      <c r="BM118" s="86"/>
      <c r="BN118" s="46"/>
    </row>
    <row r="119" spans="1:66" s="11" customFormat="1" ht="15" customHeight="1">
      <c r="A119" s="3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87"/>
      <c r="R119" s="87"/>
      <c r="S119" s="87"/>
      <c r="T119" s="87"/>
      <c r="U119" s="87"/>
      <c r="V119" s="87"/>
      <c r="W119" s="87"/>
      <c r="X119" s="87"/>
      <c r="Y119" s="87"/>
      <c r="Z119" s="87"/>
      <c r="AA119" s="87"/>
      <c r="AB119" s="87"/>
      <c r="AC119" s="87"/>
      <c r="AD119" s="87"/>
      <c r="AE119" s="87"/>
      <c r="AF119" s="87"/>
      <c r="AG119" s="35"/>
      <c r="AH119" s="35"/>
      <c r="AI119" s="55"/>
      <c r="AJ119" s="56"/>
      <c r="AK119" s="56"/>
      <c r="AL119" s="56"/>
      <c r="AM119" s="56"/>
      <c r="AN119" s="56"/>
      <c r="AO119" s="56"/>
      <c r="AP119" s="56"/>
      <c r="AQ119" s="56"/>
      <c r="AR119" s="56"/>
      <c r="AS119" s="56"/>
      <c r="AT119" s="56"/>
      <c r="AU119" s="56"/>
      <c r="AV119" s="56"/>
      <c r="AW119" s="88"/>
      <c r="AX119" s="88"/>
      <c r="AY119" s="88"/>
      <c r="AZ119" s="88"/>
      <c r="BA119" s="88"/>
      <c r="BB119" s="88"/>
      <c r="BC119" s="88"/>
      <c r="BD119" s="88"/>
      <c r="BE119" s="88"/>
      <c r="BF119" s="88"/>
      <c r="BG119" s="88"/>
      <c r="BH119" s="88"/>
      <c r="BI119" s="88"/>
      <c r="BJ119" s="88"/>
      <c r="BK119" s="88"/>
      <c r="BL119" s="88"/>
      <c r="BM119" s="88"/>
      <c r="BN119" s="46"/>
    </row>
    <row r="120" spans="1:66" ht="15" customHeight="1">
      <c r="B120" s="43"/>
      <c r="C120" s="43"/>
      <c r="D120" s="43"/>
      <c r="E120" s="43"/>
      <c r="F120" s="43"/>
      <c r="G120" s="43"/>
      <c r="H120" s="43"/>
      <c r="I120" s="43"/>
      <c r="J120" s="43"/>
      <c r="K120" s="43"/>
      <c r="L120" s="43"/>
      <c r="M120" s="43"/>
      <c r="N120" s="43"/>
      <c r="O120" s="43"/>
      <c r="P120" s="43"/>
      <c r="Q120" s="81" t="s">
        <v>390</v>
      </c>
      <c r="R120" s="81"/>
      <c r="S120" s="81"/>
      <c r="T120" s="81"/>
      <c r="U120" s="81"/>
      <c r="V120" s="81"/>
      <c r="W120" s="81"/>
      <c r="X120" s="81"/>
      <c r="Y120" s="81"/>
      <c r="Z120" s="81"/>
      <c r="AA120" s="81"/>
      <c r="AB120" s="81"/>
      <c r="AC120" s="81"/>
      <c r="AD120" s="81"/>
      <c r="AE120" s="81"/>
      <c r="AF120" s="81"/>
      <c r="AI120" s="55"/>
      <c r="AJ120" s="56"/>
      <c r="AK120" s="56"/>
      <c r="AL120" s="56"/>
      <c r="AM120" s="56"/>
      <c r="AN120" s="56"/>
      <c r="AO120" s="56"/>
      <c r="AP120" s="56"/>
      <c r="AQ120" s="56"/>
      <c r="AR120" s="56"/>
      <c r="AS120" s="56"/>
      <c r="AT120" s="56"/>
      <c r="AU120" s="56"/>
      <c r="AV120" s="56"/>
      <c r="AW120" s="81" t="s">
        <v>391</v>
      </c>
      <c r="AX120" s="81"/>
      <c r="AY120" s="81"/>
      <c r="AZ120" s="81"/>
      <c r="BA120" s="81"/>
      <c r="BB120" s="81"/>
      <c r="BC120" s="81"/>
      <c r="BD120" s="81"/>
      <c r="BE120" s="81"/>
      <c r="BF120" s="81"/>
      <c r="BG120" s="81"/>
      <c r="BH120" s="81"/>
      <c r="BI120" s="81"/>
      <c r="BJ120" s="81"/>
      <c r="BK120" s="81"/>
      <c r="BL120" s="81"/>
      <c r="BM120" s="81"/>
    </row>
    <row r="121" spans="1:66" ht="15" customHeight="1">
      <c r="B121" s="43"/>
      <c r="C121" s="43"/>
      <c r="D121" s="43"/>
      <c r="E121" s="43"/>
      <c r="F121" s="43"/>
      <c r="G121" s="43"/>
      <c r="H121" s="43"/>
      <c r="I121" s="43"/>
      <c r="J121" s="43"/>
      <c r="K121" s="43"/>
      <c r="L121" s="43"/>
      <c r="M121" s="43"/>
      <c r="N121" s="43"/>
      <c r="O121" s="43"/>
      <c r="P121" s="43"/>
      <c r="Q121" s="81"/>
      <c r="R121" s="81"/>
      <c r="S121" s="81"/>
      <c r="T121" s="81"/>
      <c r="U121" s="81"/>
      <c r="V121" s="81"/>
      <c r="W121" s="81"/>
      <c r="X121" s="81"/>
      <c r="Y121" s="81"/>
      <c r="Z121" s="81"/>
      <c r="AA121" s="81"/>
      <c r="AB121" s="81"/>
      <c r="AC121" s="81"/>
      <c r="AD121" s="81"/>
      <c r="AE121" s="81"/>
      <c r="AF121" s="81"/>
      <c r="AI121" s="55"/>
      <c r="AJ121" s="56"/>
      <c r="AK121" s="56"/>
      <c r="AL121" s="56"/>
      <c r="AM121" s="56"/>
      <c r="AN121" s="56"/>
      <c r="AO121" s="56"/>
      <c r="AP121" s="56"/>
      <c r="AQ121" s="56"/>
      <c r="AR121" s="56"/>
      <c r="AS121" s="56"/>
      <c r="AT121" s="56"/>
      <c r="AU121" s="56"/>
      <c r="AV121" s="56"/>
      <c r="AW121" s="81"/>
      <c r="AX121" s="81"/>
      <c r="AY121" s="81"/>
      <c r="AZ121" s="81"/>
      <c r="BA121" s="81"/>
      <c r="BB121" s="81"/>
      <c r="BC121" s="81"/>
      <c r="BD121" s="81"/>
      <c r="BE121" s="81"/>
      <c r="BF121" s="81"/>
      <c r="BG121" s="81"/>
      <c r="BH121" s="81"/>
      <c r="BI121" s="81"/>
      <c r="BJ121" s="81"/>
      <c r="BK121" s="81"/>
      <c r="BL121" s="81"/>
      <c r="BM121" s="81"/>
    </row>
    <row r="122" spans="1:66" ht="15" customHeight="1">
      <c r="Q122" s="81"/>
      <c r="R122" s="81"/>
      <c r="S122" s="81"/>
      <c r="T122" s="81"/>
      <c r="U122" s="81"/>
      <c r="V122" s="81"/>
      <c r="W122" s="81"/>
      <c r="X122" s="81"/>
      <c r="Y122" s="81"/>
      <c r="Z122" s="81"/>
      <c r="AA122" s="81"/>
      <c r="AB122" s="81"/>
      <c r="AC122" s="81"/>
      <c r="AD122" s="81"/>
      <c r="AE122" s="81"/>
      <c r="AF122" s="81"/>
      <c r="AI122" s="55"/>
      <c r="AJ122" s="56"/>
      <c r="AK122" s="56"/>
      <c r="AL122" s="56"/>
      <c r="AM122" s="56"/>
      <c r="AN122" s="56"/>
      <c r="AO122" s="56"/>
      <c r="AP122" s="56"/>
      <c r="AQ122" s="56"/>
      <c r="AR122" s="56"/>
      <c r="AS122" s="56"/>
      <c r="AT122" s="56"/>
      <c r="AU122" s="56"/>
      <c r="AV122" s="56"/>
      <c r="AW122" s="81"/>
      <c r="AX122" s="81"/>
      <c r="AY122" s="81"/>
      <c r="AZ122" s="81"/>
      <c r="BA122" s="81"/>
      <c r="BB122" s="81"/>
      <c r="BC122" s="81"/>
      <c r="BD122" s="81"/>
      <c r="BE122" s="81"/>
      <c r="BF122" s="81"/>
      <c r="BG122" s="81"/>
      <c r="BH122" s="81"/>
      <c r="BI122" s="81"/>
      <c r="BJ122" s="81"/>
      <c r="BK122" s="81"/>
      <c r="BL122" s="81"/>
      <c r="BM122" s="81"/>
    </row>
    <row r="123" spans="1:66" ht="15" customHeight="1">
      <c r="B123" s="48"/>
      <c r="C123" s="48"/>
      <c r="D123" s="48"/>
      <c r="E123" s="48"/>
      <c r="F123" s="48"/>
      <c r="G123" s="48"/>
      <c r="H123" s="48"/>
      <c r="I123" s="48"/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  <c r="AA123" s="48"/>
      <c r="AB123" s="48"/>
      <c r="AC123" s="48"/>
      <c r="AD123" s="48"/>
      <c r="AE123" s="48"/>
      <c r="AF123" s="42"/>
      <c r="AG123" s="42"/>
      <c r="AH123" s="42"/>
      <c r="AI123" s="55"/>
      <c r="AJ123" s="56"/>
      <c r="AK123" s="56"/>
      <c r="AL123" s="56"/>
      <c r="AM123" s="56"/>
      <c r="AN123" s="56"/>
      <c r="AO123" s="56"/>
      <c r="AP123" s="56"/>
      <c r="AQ123" s="56"/>
      <c r="AR123" s="56"/>
      <c r="AS123" s="56"/>
      <c r="AT123" s="56"/>
      <c r="AU123" s="56"/>
      <c r="AV123" s="56"/>
      <c r="AW123" s="56"/>
      <c r="AX123" s="56"/>
      <c r="AY123" s="56"/>
      <c r="AZ123" s="56"/>
      <c r="BA123" s="56"/>
      <c r="BB123" s="56"/>
      <c r="BC123" s="56"/>
      <c r="BD123" s="56"/>
      <c r="BE123" s="56"/>
      <c r="BF123" s="56"/>
      <c r="BG123" s="56"/>
      <c r="BH123" s="56"/>
      <c r="BI123" s="56"/>
      <c r="BJ123" s="56"/>
      <c r="BK123" s="56"/>
      <c r="BL123" s="56"/>
    </row>
    <row r="124" spans="1:66" ht="15" customHeight="1"/>
    <row r="125" spans="1:66"/>
    <row r="126" spans="1:66" ht="15" customHeight="1"/>
    <row r="127" spans="1:66" ht="15" customHeight="1"/>
    <row r="128" spans="1:66" ht="15" customHeight="1"/>
  </sheetData>
  <sheetProtection algorithmName="SHA-512" hashValue="RQqPtn0NZlnqYHgNlOgNUU7o9Laf2SWc2e8ewapd7FNonC7tGcr+DhS+18f7HhENC8vwKuhUrx8zpIVT96IMOQ==" saltValue="XasQXhmi8cW3dkEeakvXsA==" spinCount="100000" sheet="1" objects="1" scenarios="1"/>
  <mergeCells count="214">
    <mergeCell ref="Q120:AF122"/>
    <mergeCell ref="AW120:BM122"/>
    <mergeCell ref="B107:AE107"/>
    <mergeCell ref="AI107:BL107"/>
    <mergeCell ref="S117:AE117"/>
    <mergeCell ref="AZ117:BL117"/>
    <mergeCell ref="Q118:AF119"/>
    <mergeCell ref="AW118:BM119"/>
    <mergeCell ref="B103:AE103"/>
    <mergeCell ref="AI103:BL103"/>
    <mergeCell ref="B104:AE104"/>
    <mergeCell ref="B106:AE106"/>
    <mergeCell ref="AI106:BL106"/>
    <mergeCell ref="AG112:AU115"/>
    <mergeCell ref="B100:AE100"/>
    <mergeCell ref="AI100:BL100"/>
    <mergeCell ref="B101:AE101"/>
    <mergeCell ref="AI101:BL101"/>
    <mergeCell ref="B102:AE102"/>
    <mergeCell ref="AI102:BL102"/>
    <mergeCell ref="B97:AE97"/>
    <mergeCell ref="AI97:BL97"/>
    <mergeCell ref="B98:AE98"/>
    <mergeCell ref="AI98:BL98"/>
    <mergeCell ref="B99:AE99"/>
    <mergeCell ref="AI99:BL99"/>
    <mergeCell ref="B94:AE94"/>
    <mergeCell ref="AI94:BL94"/>
    <mergeCell ref="B95:AE95"/>
    <mergeCell ref="AI95:BL95"/>
    <mergeCell ref="B96:AE96"/>
    <mergeCell ref="AI96:BL96"/>
    <mergeCell ref="B91:AE91"/>
    <mergeCell ref="AI91:BL91"/>
    <mergeCell ref="B92:AE92"/>
    <mergeCell ref="AI92:BL92"/>
    <mergeCell ref="B93:AE93"/>
    <mergeCell ref="AI93:BL93"/>
    <mergeCell ref="B88:AE88"/>
    <mergeCell ref="AI88:BL88"/>
    <mergeCell ref="B89:AE89"/>
    <mergeCell ref="AI89:BL89"/>
    <mergeCell ref="B90:AE90"/>
    <mergeCell ref="AI90:BL90"/>
    <mergeCell ref="B85:AE85"/>
    <mergeCell ref="AI85:BL85"/>
    <mergeCell ref="B86:AE86"/>
    <mergeCell ref="AI86:BL86"/>
    <mergeCell ref="B87:AE87"/>
    <mergeCell ref="AI87:BL87"/>
    <mergeCell ref="B82:AE82"/>
    <mergeCell ref="AI82:BL82"/>
    <mergeCell ref="B83:AE83"/>
    <mergeCell ref="AI83:BL83"/>
    <mergeCell ref="B84:AE84"/>
    <mergeCell ref="AI84:BL84"/>
    <mergeCell ref="B79:AE79"/>
    <mergeCell ref="AI79:BL79"/>
    <mergeCell ref="B80:AE80"/>
    <mergeCell ref="AI80:BL80"/>
    <mergeCell ref="B81:AE81"/>
    <mergeCell ref="AI81:BL81"/>
    <mergeCell ref="B76:AE76"/>
    <mergeCell ref="AI76:BL76"/>
    <mergeCell ref="B77:AE77"/>
    <mergeCell ref="AI77:BL77"/>
    <mergeCell ref="B78:AE78"/>
    <mergeCell ref="AI78:BL78"/>
    <mergeCell ref="B73:AE73"/>
    <mergeCell ref="AI73:BL73"/>
    <mergeCell ref="B74:AE74"/>
    <mergeCell ref="AI74:BL74"/>
    <mergeCell ref="B75:AE75"/>
    <mergeCell ref="AI75:BL75"/>
    <mergeCell ref="B70:AE70"/>
    <mergeCell ref="AI70:BL70"/>
    <mergeCell ref="B71:AE71"/>
    <mergeCell ref="AI71:BL71"/>
    <mergeCell ref="B72:AE72"/>
    <mergeCell ref="AI72:BL72"/>
    <mergeCell ref="B67:AE67"/>
    <mergeCell ref="AI67:BL67"/>
    <mergeCell ref="B68:AE68"/>
    <mergeCell ref="AI68:BL68"/>
    <mergeCell ref="B69:AE69"/>
    <mergeCell ref="AI69:BL69"/>
    <mergeCell ref="B64:AE64"/>
    <mergeCell ref="AI64:BL64"/>
    <mergeCell ref="B65:AE65"/>
    <mergeCell ref="AI65:BL65"/>
    <mergeCell ref="B66:AE66"/>
    <mergeCell ref="AI66:BL66"/>
    <mergeCell ref="B61:AE61"/>
    <mergeCell ref="AI61:BL61"/>
    <mergeCell ref="B62:AE62"/>
    <mergeCell ref="AI62:BL62"/>
    <mergeCell ref="B63:AE63"/>
    <mergeCell ref="AI63:BL63"/>
    <mergeCell ref="B58:AE58"/>
    <mergeCell ref="AI58:BL58"/>
    <mergeCell ref="B59:AE59"/>
    <mergeCell ref="AI59:BL59"/>
    <mergeCell ref="B60:AE60"/>
    <mergeCell ref="AI60:BL60"/>
    <mergeCell ref="B55:AE55"/>
    <mergeCell ref="AI55:BL55"/>
    <mergeCell ref="B56:AE56"/>
    <mergeCell ref="AI56:BL56"/>
    <mergeCell ref="B57:AE57"/>
    <mergeCell ref="AI57:BL57"/>
    <mergeCell ref="B52:AE52"/>
    <mergeCell ref="AI52:BL52"/>
    <mergeCell ref="B53:AE53"/>
    <mergeCell ref="AI53:BL53"/>
    <mergeCell ref="B54:AE54"/>
    <mergeCell ref="AI54:BL54"/>
    <mergeCell ref="B49:AE49"/>
    <mergeCell ref="AI49:BL49"/>
    <mergeCell ref="B50:AE50"/>
    <mergeCell ref="AI50:BL50"/>
    <mergeCell ref="B51:AE51"/>
    <mergeCell ref="AI51:BL51"/>
    <mergeCell ref="B46:AE46"/>
    <mergeCell ref="AI46:BL46"/>
    <mergeCell ref="B47:AE47"/>
    <mergeCell ref="AI47:BL47"/>
    <mergeCell ref="B48:AE48"/>
    <mergeCell ref="AI48:BL48"/>
    <mergeCell ref="B43:AE43"/>
    <mergeCell ref="AI43:BL43"/>
    <mergeCell ref="B44:AE44"/>
    <mergeCell ref="AI44:BL44"/>
    <mergeCell ref="B45:AE45"/>
    <mergeCell ref="AI45:BL45"/>
    <mergeCell ref="B40:AE40"/>
    <mergeCell ref="AI40:BL40"/>
    <mergeCell ref="B41:AE41"/>
    <mergeCell ref="AI41:BL41"/>
    <mergeCell ref="B42:AE42"/>
    <mergeCell ref="AI42:BL42"/>
    <mergeCell ref="B37:AE37"/>
    <mergeCell ref="AI37:BL37"/>
    <mergeCell ref="B38:AE38"/>
    <mergeCell ref="AI38:BL38"/>
    <mergeCell ref="B39:AE39"/>
    <mergeCell ref="AI39:BL39"/>
    <mergeCell ref="B34:AE34"/>
    <mergeCell ref="AI34:BL34"/>
    <mergeCell ref="B35:AE35"/>
    <mergeCell ref="AI35:BL35"/>
    <mergeCell ref="B36:AE36"/>
    <mergeCell ref="AI36:BL36"/>
    <mergeCell ref="B31:AE31"/>
    <mergeCell ref="AI31:BL31"/>
    <mergeCell ref="B32:AE32"/>
    <mergeCell ref="AI32:BL32"/>
    <mergeCell ref="B33:AE33"/>
    <mergeCell ref="AI33:BL33"/>
    <mergeCell ref="B28:AE28"/>
    <mergeCell ref="AI28:BL28"/>
    <mergeCell ref="B29:AE29"/>
    <mergeCell ref="AI29:BL29"/>
    <mergeCell ref="B30:AE30"/>
    <mergeCell ref="AI30:BL30"/>
    <mergeCell ref="B25:AE25"/>
    <mergeCell ref="AI25:BL25"/>
    <mergeCell ref="B26:AE26"/>
    <mergeCell ref="AI26:BL26"/>
    <mergeCell ref="B27:AE27"/>
    <mergeCell ref="AI27:BL27"/>
    <mergeCell ref="B23:AE23"/>
    <mergeCell ref="AI23:BL23"/>
    <mergeCell ref="B24:AE24"/>
    <mergeCell ref="AI24:BL24"/>
    <mergeCell ref="B19:AE19"/>
    <mergeCell ref="AI19:BL19"/>
    <mergeCell ref="B20:AE20"/>
    <mergeCell ref="AI20:BL20"/>
    <mergeCell ref="B21:AE21"/>
    <mergeCell ref="AI21:BL21"/>
    <mergeCell ref="B18:AE18"/>
    <mergeCell ref="AI18:BL18"/>
    <mergeCell ref="B13:AE13"/>
    <mergeCell ref="AI13:BL13"/>
    <mergeCell ref="B14:AE14"/>
    <mergeCell ref="AI14:BL14"/>
    <mergeCell ref="B15:AE15"/>
    <mergeCell ref="AI15:BL15"/>
    <mergeCell ref="B22:AE22"/>
    <mergeCell ref="AI22:BL22"/>
    <mergeCell ref="B1:BN1"/>
    <mergeCell ref="B2:BN2"/>
    <mergeCell ref="B3:BN3"/>
    <mergeCell ref="B5:AE5"/>
    <mergeCell ref="AI5:BL5"/>
    <mergeCell ref="B6:AE6"/>
    <mergeCell ref="AI6:BL6"/>
    <mergeCell ref="C105:AE105"/>
    <mergeCell ref="B10:AE10"/>
    <mergeCell ref="AI10:BL10"/>
    <mergeCell ref="B11:AE11"/>
    <mergeCell ref="AI11:BL11"/>
    <mergeCell ref="B12:AE12"/>
    <mergeCell ref="AI12:BL12"/>
    <mergeCell ref="B7:AE7"/>
    <mergeCell ref="AI7:BL7"/>
    <mergeCell ref="B8:AE8"/>
    <mergeCell ref="AI8:BL8"/>
    <mergeCell ref="B9:AE9"/>
    <mergeCell ref="AI9:BL9"/>
    <mergeCell ref="B16:AE16"/>
    <mergeCell ref="AI16:BL16"/>
    <mergeCell ref="B17:AE17"/>
    <mergeCell ref="AI17:BL17"/>
  </mergeCells>
  <printOptions horizontalCentered="1"/>
  <pageMargins left="0.23622047244094491" right="0.23622047244094491" top="0.74803149606299213" bottom="0.74803149606299213" header="0.31496062992125984" footer="0.31496062992125984"/>
  <pageSetup scale="47" orientation="landscape" r:id="rId1"/>
  <headerFooter>
    <oddFooter xml:space="preserve">&amp;R&amp;"-,Negrita Cursiva"Formato F1 - Estado de Situación Financiera
&amp;"-,Normal"Pagina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F1</vt:lpstr>
      <vt:lpstr>'F1'!Print_Titles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Hernan Fonseca Palomera</dc:creator>
  <cp:lastModifiedBy>Laura</cp:lastModifiedBy>
  <cp:lastPrinted>2020-12-02T19:39:35Z</cp:lastPrinted>
  <dcterms:created xsi:type="dcterms:W3CDTF">2020-01-21T01:24:36Z</dcterms:created>
  <dcterms:modified xsi:type="dcterms:W3CDTF">2021-08-24T04:16:34Z</dcterms:modified>
</cp:coreProperties>
</file>